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cience\Desktop\"/>
    </mc:Choice>
  </mc:AlternateContent>
  <bookViews>
    <workbookView xWindow="0" yWindow="0" windowWidth="19200" windowHeight="11505" tabRatio="954"/>
  </bookViews>
  <sheets>
    <sheet name="1_1-3 разделы" sheetId="42" r:id="rId1"/>
    <sheet name="1_с 4 раздела" sheetId="37" r:id="rId2"/>
    <sheet name="13_СаратовНИРО" sheetId="11" r:id="rId3"/>
  </sheets>
  <definedNames>
    <definedName name="_xlnm._FilterDatabase" localSheetId="0" hidden="1">'1_1-3 разделы'!$A$14:$N$15</definedName>
    <definedName name="_xlnm._FilterDatabase" localSheetId="1" hidden="1">'1_с 4 раздела'!$A$3:$J$3</definedName>
    <definedName name="_xlnm._FilterDatabase" localSheetId="2" hidden="1">'13_СаратовНИРО'!$A$15:$J$15</definedName>
    <definedName name="_xlnm.Print_Area" localSheetId="0">'1_1-3 разделы'!$A$1:$N$59</definedName>
    <definedName name="_xlnm.Print_Area" localSheetId="1">'1_с 4 раздела'!$A$1:$J$849</definedName>
    <definedName name="_xlnm.Print_Area" localSheetId="2">'13_СаратовНИРО'!$A$1:$J$127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7" i="42" l="1"/>
  <c r="E56" i="42"/>
  <c r="E55" i="42"/>
  <c r="E51" i="42"/>
  <c r="I45" i="42"/>
  <c r="H45" i="42"/>
  <c r="G45" i="42"/>
  <c r="I44" i="42"/>
  <c r="H44" i="42"/>
  <c r="G44" i="42"/>
  <c r="I43" i="42"/>
  <c r="H43" i="42"/>
  <c r="G43" i="42"/>
  <c r="E35" i="42"/>
  <c r="E34" i="42"/>
  <c r="G30" i="42"/>
  <c r="I29" i="42"/>
  <c r="H29" i="42"/>
  <c r="G29" i="42"/>
  <c r="I28" i="42"/>
  <c r="H28" i="42"/>
  <c r="G28" i="42"/>
  <c r="I27" i="42"/>
  <c r="H27" i="42"/>
  <c r="G27" i="42"/>
  <c r="G25" i="42"/>
  <c r="I24" i="42"/>
  <c r="H24" i="42"/>
  <c r="G24" i="42"/>
  <c r="I23" i="42"/>
  <c r="H23" i="42"/>
  <c r="G23" i="42"/>
  <c r="I22" i="42"/>
  <c r="H22" i="42"/>
  <c r="G22" i="42"/>
  <c r="G20" i="42"/>
  <c r="I19" i="42"/>
  <c r="H19" i="42"/>
  <c r="G19" i="42"/>
  <c r="I18" i="42"/>
  <c r="H18" i="42"/>
  <c r="G18" i="42"/>
  <c r="I17" i="42"/>
  <c r="H17" i="42"/>
  <c r="G17" i="42"/>
  <c r="E776" i="37" l="1"/>
  <c r="E777" i="37"/>
  <c r="D169" i="37" l="1"/>
  <c r="E169" i="37" s="1"/>
  <c r="E344" i="37" l="1"/>
  <c r="E115" i="37" l="1"/>
  <c r="E114" i="37"/>
  <c r="E120" i="37"/>
  <c r="E119" i="37"/>
  <c r="E616" i="37" l="1"/>
  <c r="E615" i="37"/>
  <c r="E614" i="37"/>
  <c r="E147" i="37" l="1"/>
  <c r="E148" i="37" l="1"/>
  <c r="E146" i="37"/>
  <c r="E145" i="37" l="1"/>
  <c r="E141" i="37"/>
  <c r="E730" i="37" l="1"/>
  <c r="E731" i="37"/>
  <c r="E732" i="37"/>
  <c r="E733" i="37"/>
  <c r="E734" i="37"/>
  <c r="E735" i="37"/>
  <c r="E736" i="37"/>
  <c r="E737" i="37"/>
  <c r="E729" i="37"/>
  <c r="E175" i="37" l="1"/>
  <c r="E219" i="37" l="1"/>
  <c r="E218" i="37"/>
  <c r="E217" i="37"/>
  <c r="E216" i="37"/>
  <c r="E215" i="37"/>
  <c r="E214" i="37"/>
  <c r="E168" i="37" l="1"/>
  <c r="E127" i="11" l="1"/>
  <c r="E126" i="11"/>
  <c r="E125" i="11"/>
  <c r="E124" i="11"/>
  <c r="E123" i="11"/>
  <c r="E122" i="11"/>
  <c r="E121" i="11"/>
  <c r="E120" i="11"/>
  <c r="E119" i="11"/>
  <c r="E118" i="11"/>
  <c r="E117" i="11"/>
  <c r="E116" i="11"/>
  <c r="E115"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74" i="11"/>
  <c r="E150" i="37"/>
  <c r="E130" i="37"/>
  <c r="E144" i="37" l="1"/>
  <c r="E131" i="37"/>
  <c r="E222" i="37" l="1"/>
  <c r="E223" i="37"/>
  <c r="E585" i="37" l="1"/>
  <c r="E842" i="37" l="1"/>
  <c r="E840" i="37"/>
  <c r="E839" i="37"/>
  <c r="E838" i="37"/>
  <c r="E837" i="37"/>
  <c r="E836" i="37"/>
  <c r="E835" i="37"/>
  <c r="E824" i="37"/>
  <c r="E823" i="37"/>
  <c r="E822" i="37"/>
  <c r="E821" i="37"/>
  <c r="E820" i="37"/>
  <c r="E819" i="37"/>
  <c r="E817" i="37"/>
  <c r="E816" i="37"/>
  <c r="E815" i="37"/>
  <c r="E814" i="37"/>
  <c r="E813" i="37"/>
  <c r="E812" i="37"/>
  <c r="E811" i="37"/>
  <c r="E810" i="37"/>
  <c r="E809" i="37"/>
  <c r="E808" i="37"/>
  <c r="E807" i="37"/>
  <c r="E806" i="37"/>
  <c r="E805" i="37"/>
  <c r="E804" i="37"/>
  <c r="E803" i="37"/>
  <c r="E802" i="37"/>
  <c r="E801" i="37"/>
  <c r="E800" i="37"/>
  <c r="E799" i="37"/>
  <c r="E798" i="37"/>
  <c r="E797" i="37"/>
  <c r="E796" i="37"/>
  <c r="E795" i="37"/>
  <c r="E794" i="37"/>
  <c r="E793" i="37"/>
  <c r="E792" i="37"/>
  <c r="E791" i="37"/>
  <c r="E790" i="37"/>
  <c r="E789" i="37"/>
  <c r="E788" i="37"/>
  <c r="E787" i="37"/>
  <c r="E785" i="37"/>
  <c r="E784" i="37"/>
  <c r="E783" i="37"/>
  <c r="E782" i="37"/>
  <c r="E781" i="37"/>
  <c r="E780" i="37"/>
  <c r="E779" i="37"/>
  <c r="E775" i="37"/>
  <c r="E774" i="37"/>
  <c r="E773" i="37"/>
  <c r="E772" i="37"/>
  <c r="E771" i="37"/>
  <c r="E770" i="37"/>
  <c r="E769" i="37"/>
  <c r="E768" i="37"/>
  <c r="E767" i="37"/>
  <c r="E766" i="37"/>
  <c r="E765" i="37"/>
  <c r="E764" i="37"/>
  <c r="E763" i="37"/>
  <c r="E762" i="37"/>
  <c r="E761" i="37"/>
  <c r="E760" i="37"/>
  <c r="E759" i="37"/>
  <c r="E758" i="37"/>
  <c r="E757" i="37"/>
  <c r="E756" i="37"/>
  <c r="E755" i="37"/>
  <c r="E754" i="37"/>
  <c r="E744" i="37"/>
  <c r="E725" i="37"/>
  <c r="E721" i="37"/>
  <c r="E717" i="37"/>
  <c r="E716" i="37"/>
  <c r="E707" i="37"/>
  <c r="E706" i="37"/>
  <c r="E704" i="37"/>
  <c r="E703" i="37"/>
  <c r="E702" i="37"/>
  <c r="E700" i="37"/>
  <c r="E699" i="37"/>
  <c r="E698" i="37"/>
  <c r="E697" i="37"/>
  <c r="E692" i="37"/>
  <c r="E689" i="37"/>
  <c r="E688" i="37"/>
  <c r="E673" i="37"/>
  <c r="E672" i="37"/>
  <c r="E669" i="37"/>
  <c r="E668" i="37"/>
  <c r="E665" i="37"/>
  <c r="E664" i="37"/>
  <c r="E661" i="37"/>
  <c r="E660" i="37"/>
  <c r="E659" i="37"/>
  <c r="E656" i="37"/>
  <c r="E655" i="37"/>
  <c r="E652" i="37"/>
  <c r="E651" i="37"/>
  <c r="E648" i="37"/>
  <c r="E647" i="37"/>
  <c r="E644" i="37"/>
  <c r="E643" i="37"/>
  <c r="E642" i="37"/>
  <c r="E641" i="37"/>
  <c r="E640" i="37"/>
  <c r="E637" i="37"/>
  <c r="E636" i="37"/>
  <c r="E635" i="37"/>
  <c r="E634" i="37"/>
  <c r="E633" i="37"/>
  <c r="E630" i="37"/>
  <c r="E629" i="37"/>
  <c r="E628" i="37"/>
  <c r="E627" i="37"/>
  <c r="E626" i="37"/>
  <c r="E625" i="37"/>
  <c r="E624" i="37"/>
  <c r="E623" i="37"/>
  <c r="E622" i="37"/>
  <c r="E621" i="37"/>
  <c r="E611" i="37"/>
  <c r="E610" i="37"/>
  <c r="E609" i="37"/>
  <c r="E608" i="37"/>
  <c r="E607" i="37"/>
  <c r="E606" i="37"/>
  <c r="E605" i="37"/>
  <c r="E604" i="37"/>
  <c r="E603" i="37"/>
  <c r="E602" i="37"/>
  <c r="E601" i="37"/>
  <c r="E600" i="37"/>
  <c r="E599" i="37"/>
  <c r="E598" i="37"/>
  <c r="E597" i="37"/>
  <c r="E596" i="37"/>
  <c r="E595" i="37"/>
  <c r="E594" i="37"/>
  <c r="E593" i="37"/>
  <c r="E592" i="37"/>
  <c r="E591" i="37"/>
  <c r="E590" i="37"/>
  <c r="E589" i="37"/>
  <c r="E588" i="37"/>
  <c r="E587" i="37"/>
  <c r="E586" i="37"/>
  <c r="E584" i="37"/>
  <c r="E583" i="37"/>
  <c r="E581" i="37"/>
  <c r="E580" i="37"/>
  <c r="E579" i="37"/>
  <c r="E578" i="37"/>
  <c r="E577" i="37"/>
  <c r="E576" i="37"/>
  <c r="E575" i="37"/>
  <c r="E568" i="37"/>
  <c r="E567" i="37"/>
  <c r="E566" i="37"/>
  <c r="E565" i="37"/>
  <c r="E564" i="37"/>
  <c r="E563" i="37"/>
  <c r="E562" i="37"/>
  <c r="E561" i="37"/>
  <c r="E560" i="37"/>
  <c r="E559" i="37"/>
  <c r="E558" i="37"/>
  <c r="E557" i="37"/>
  <c r="E556" i="37"/>
  <c r="E555" i="37"/>
  <c r="E554" i="37"/>
  <c r="E553" i="37"/>
  <c r="E552" i="37"/>
  <c r="E551" i="37"/>
  <c r="E550" i="37"/>
  <c r="E549" i="37"/>
  <c r="E548" i="37"/>
  <c r="E547" i="37"/>
  <c r="E546" i="37"/>
  <c r="E545" i="37"/>
  <c r="E544" i="37"/>
  <c r="E543" i="37"/>
  <c r="E542" i="37"/>
  <c r="E541" i="37"/>
  <c r="E540" i="37"/>
  <c r="E539" i="37"/>
  <c r="E538" i="37"/>
  <c r="E537" i="37"/>
  <c r="E536" i="37"/>
  <c r="E535" i="37"/>
  <c r="E534" i="37"/>
  <c r="E533" i="37"/>
  <c r="E532" i="37"/>
  <c r="E573" i="37"/>
  <c r="E572" i="37"/>
  <c r="E571" i="37"/>
  <c r="E570" i="37"/>
  <c r="E569" i="37"/>
  <c r="E531" i="37"/>
  <c r="E530" i="37"/>
  <c r="E529" i="37"/>
  <c r="E528" i="37"/>
  <c r="E527" i="37"/>
  <c r="E526" i="37"/>
  <c r="E525" i="37"/>
  <c r="E524" i="37"/>
  <c r="E523" i="37"/>
  <c r="E522" i="37"/>
  <c r="E521" i="37"/>
  <c r="E520" i="37"/>
  <c r="E519" i="37"/>
  <c r="E518" i="37"/>
  <c r="E517" i="37"/>
  <c r="E516" i="37"/>
  <c r="E515" i="37"/>
  <c r="E514" i="37"/>
  <c r="E513" i="37"/>
  <c r="E512" i="37"/>
  <c r="E511" i="37"/>
  <c r="E510" i="37"/>
  <c r="E509" i="37"/>
  <c r="E508" i="37"/>
  <c r="E507" i="37"/>
  <c r="E506" i="37"/>
  <c r="E505" i="37"/>
  <c r="E504" i="37"/>
  <c r="E503" i="37"/>
  <c r="E502" i="37"/>
  <c r="E501" i="37"/>
  <c r="E500" i="37"/>
  <c r="E499" i="37"/>
  <c r="E498" i="37"/>
  <c r="E497" i="37"/>
  <c r="E496" i="37"/>
  <c r="E495" i="37"/>
  <c r="E494" i="37"/>
  <c r="E493" i="37"/>
  <c r="E492" i="37"/>
  <c r="E491" i="37"/>
  <c r="E490" i="37"/>
  <c r="E489" i="37"/>
  <c r="E488" i="37"/>
  <c r="E487" i="37"/>
  <c r="E486" i="37"/>
  <c r="E485" i="37"/>
  <c r="E484" i="37"/>
  <c r="E483" i="37"/>
  <c r="E482" i="37"/>
  <c r="E481" i="37"/>
  <c r="E480" i="37"/>
  <c r="E479" i="37"/>
  <c r="E478" i="37"/>
  <c r="E477" i="37"/>
  <c r="E476" i="37"/>
  <c r="E475" i="37"/>
  <c r="E474" i="37"/>
  <c r="E473" i="37"/>
  <c r="E472" i="37"/>
  <c r="E471" i="37"/>
  <c r="E470" i="37"/>
  <c r="E469" i="37"/>
  <c r="E468" i="37"/>
  <c r="E467" i="37"/>
  <c r="E466" i="37"/>
  <c r="E465" i="37"/>
  <c r="E464" i="37"/>
  <c r="E463" i="37"/>
  <c r="E462" i="37"/>
  <c r="E461" i="37"/>
  <c r="E460" i="37"/>
  <c r="E459" i="37"/>
  <c r="E458" i="37"/>
  <c r="E457" i="37"/>
  <c r="E456" i="37"/>
  <c r="E455" i="37"/>
  <c r="E454" i="37"/>
  <c r="E453" i="37"/>
  <c r="E452" i="37"/>
  <c r="E451" i="37"/>
  <c r="E450" i="37"/>
  <c r="E449" i="37"/>
  <c r="E448" i="37"/>
  <c r="E447" i="37"/>
  <c r="E445" i="37"/>
  <c r="E444" i="37"/>
  <c r="E443" i="37"/>
  <c r="E442" i="37"/>
  <c r="E441" i="37"/>
  <c r="E440" i="37"/>
  <c r="E439" i="37"/>
  <c r="E438" i="37"/>
  <c r="E437" i="37"/>
  <c r="E436" i="37"/>
  <c r="E435" i="37"/>
  <c r="E434" i="37"/>
  <c r="E433" i="37"/>
  <c r="E432" i="37"/>
  <c r="E431" i="37"/>
  <c r="E430" i="37"/>
  <c r="E429" i="37"/>
  <c r="E428" i="37"/>
  <c r="E427" i="37"/>
  <c r="E426" i="37"/>
  <c r="E425" i="37"/>
  <c r="E424" i="37"/>
  <c r="E423" i="37"/>
  <c r="E421" i="37"/>
  <c r="E420" i="37"/>
  <c r="E419" i="37"/>
  <c r="E418" i="37"/>
  <c r="E417" i="37"/>
  <c r="E416" i="37"/>
  <c r="E415" i="37"/>
  <c r="E414" i="37"/>
  <c r="E413" i="37"/>
  <c r="E412" i="37"/>
  <c r="E411" i="37"/>
  <c r="E410" i="37"/>
  <c r="E409" i="37"/>
  <c r="E408" i="37"/>
  <c r="E407" i="37"/>
  <c r="E406" i="37"/>
  <c r="E405" i="37"/>
  <c r="E404" i="37"/>
  <c r="E403" i="37"/>
  <c r="E402" i="37"/>
  <c r="E401" i="37"/>
  <c r="E400" i="37"/>
  <c r="E399" i="37"/>
  <c r="E398" i="37"/>
  <c r="E397" i="37"/>
  <c r="E396" i="37"/>
  <c r="E395" i="37"/>
  <c r="E394" i="37"/>
  <c r="E393" i="37"/>
  <c r="E392" i="37"/>
  <c r="E391" i="37"/>
  <c r="E390" i="37"/>
  <c r="E389" i="37"/>
  <c r="E388" i="37"/>
  <c r="E387" i="37"/>
  <c r="E386" i="37"/>
  <c r="E385" i="37"/>
  <c r="E384" i="37"/>
  <c r="E383" i="37"/>
  <c r="E382" i="37"/>
  <c r="E381" i="37"/>
  <c r="E380" i="37"/>
  <c r="E379" i="37"/>
  <c r="E378" i="37"/>
  <c r="E377" i="37"/>
  <c r="E376" i="37"/>
  <c r="E375" i="37"/>
  <c r="E374" i="37"/>
  <c r="E373" i="37"/>
  <c r="E372" i="37"/>
  <c r="E371" i="37"/>
  <c r="E370" i="37"/>
  <c r="E369" i="37"/>
  <c r="E368" i="37"/>
  <c r="E367" i="37"/>
  <c r="E366" i="37"/>
  <c r="E365" i="37"/>
  <c r="E364" i="37"/>
  <c r="E363" i="37"/>
  <c r="E362" i="37"/>
  <c r="E361" i="37"/>
  <c r="E360" i="37"/>
  <c r="E359" i="37"/>
  <c r="E358" i="37"/>
  <c r="E357" i="37"/>
  <c r="E356" i="37"/>
  <c r="E355" i="37"/>
  <c r="E354" i="37"/>
  <c r="E353" i="37"/>
  <c r="E352" i="37"/>
  <c r="E351" i="37"/>
  <c r="E350" i="37"/>
  <c r="E349" i="37"/>
  <c r="E348" i="37"/>
  <c r="E343" i="37"/>
  <c r="E342" i="37"/>
  <c r="E341" i="37"/>
  <c r="E340" i="37"/>
  <c r="E339" i="37"/>
  <c r="E338" i="37"/>
  <c r="E337" i="37"/>
  <c r="E336" i="37"/>
  <c r="E335" i="37"/>
  <c r="E334" i="37"/>
  <c r="E333" i="37"/>
  <c r="E332" i="37"/>
  <c r="E331" i="37"/>
  <c r="E330" i="37"/>
  <c r="E329" i="37"/>
  <c r="E328" i="37"/>
  <c r="E327" i="37"/>
  <c r="E326" i="37"/>
  <c r="E325" i="37"/>
  <c r="E324" i="37"/>
  <c r="E323" i="37"/>
  <c r="E322" i="37"/>
  <c r="E321" i="37"/>
  <c r="E320" i="37"/>
  <c r="E319" i="37"/>
  <c r="E318" i="37"/>
  <c r="E317" i="37"/>
  <c r="E316" i="37"/>
  <c r="E315" i="37"/>
  <c r="E314" i="37"/>
  <c r="E313" i="37"/>
  <c r="E312" i="37"/>
  <c r="E311" i="37"/>
  <c r="E310" i="37"/>
  <c r="E309" i="37"/>
  <c r="E308" i="37"/>
  <c r="E307" i="37"/>
  <c r="E306" i="37"/>
  <c r="E305" i="37"/>
  <c r="E304" i="37"/>
  <c r="E303" i="37"/>
  <c r="E302" i="37"/>
  <c r="E301" i="37"/>
  <c r="E300" i="37"/>
  <c r="E299" i="37"/>
  <c r="E298" i="37"/>
  <c r="E297" i="37"/>
  <c r="E296" i="37"/>
  <c r="E295" i="37"/>
  <c r="E294" i="37"/>
  <c r="E293" i="37"/>
  <c r="E292" i="37"/>
  <c r="E291" i="37"/>
  <c r="E290" i="37"/>
  <c r="E289" i="37"/>
  <c r="E288" i="37"/>
  <c r="E287" i="37"/>
  <c r="E286" i="37"/>
  <c r="E285" i="37"/>
  <c r="E284" i="37"/>
  <c r="E283" i="37"/>
  <c r="E282" i="37"/>
  <c r="E281" i="37"/>
  <c r="E279" i="37"/>
  <c r="E277" i="37"/>
  <c r="E276" i="37"/>
  <c r="E275" i="37"/>
  <c r="E274" i="37"/>
  <c r="E273" i="37"/>
  <c r="E272" i="37"/>
  <c r="E271" i="37"/>
  <c r="E270" i="37"/>
  <c r="E269" i="37"/>
  <c r="E268" i="37"/>
  <c r="E267" i="37"/>
  <c r="E266" i="37"/>
  <c r="E265" i="37"/>
  <c r="E264" i="37"/>
  <c r="E263" i="37"/>
  <c r="E262" i="37"/>
  <c r="E261" i="37"/>
  <c r="E257" i="37"/>
  <c r="E256" i="37"/>
  <c r="E255" i="37"/>
  <c r="E254" i="37"/>
  <c r="E253" i="37"/>
  <c r="E235" i="37"/>
  <c r="E234" i="37"/>
  <c r="E233" i="37"/>
  <c r="E232" i="37"/>
  <c r="E231" i="37"/>
  <c r="E230" i="37"/>
  <c r="E229" i="37"/>
  <c r="E227" i="37"/>
  <c r="E224" i="37"/>
  <c r="E221" i="37"/>
  <c r="E211" i="37"/>
  <c r="E210" i="37"/>
  <c r="E209" i="37"/>
  <c r="E208" i="37"/>
  <c r="E207" i="37"/>
  <c r="E206" i="37"/>
  <c r="E205" i="37"/>
  <c r="E204" i="37"/>
  <c r="E203" i="37"/>
  <c r="E201" i="37"/>
  <c r="E199" i="37"/>
  <c r="E198" i="37"/>
  <c r="E197" i="37"/>
  <c r="E196" i="37"/>
  <c r="E195" i="37"/>
  <c r="E194" i="37"/>
  <c r="E193" i="37"/>
  <c r="E190" i="37"/>
  <c r="E189" i="37"/>
  <c r="E187" i="37"/>
  <c r="E186" i="37"/>
  <c r="E185" i="37"/>
  <c r="E183" i="37"/>
  <c r="E182" i="37"/>
  <c r="E180" i="37"/>
  <c r="E179" i="37"/>
  <c r="E176" i="37"/>
  <c r="E174" i="37"/>
  <c r="E173" i="37"/>
  <c r="E172" i="37"/>
  <c r="E167" i="37"/>
  <c r="E166" i="37"/>
  <c r="E165" i="37"/>
  <c r="E164" i="37"/>
  <c r="E163" i="37"/>
  <c r="E162" i="37"/>
  <c r="E161" i="37"/>
  <c r="E160" i="37"/>
  <c r="E158" i="37"/>
  <c r="E157" i="37"/>
  <c r="E156" i="37"/>
  <c r="E155" i="37"/>
  <c r="E154" i="37"/>
  <c r="E149" i="37"/>
  <c r="E138" i="37"/>
  <c r="E142" i="37"/>
  <c r="E140" i="37"/>
  <c r="E139" i="37"/>
  <c r="E137" i="37"/>
  <c r="E136" i="37"/>
  <c r="E135" i="37"/>
  <c r="E134" i="37"/>
  <c r="E133" i="37"/>
  <c r="E129" i="37"/>
  <c r="E128" i="37"/>
  <c r="E127" i="37"/>
  <c r="E126" i="37"/>
  <c r="E125" i="37"/>
  <c r="E124" i="37"/>
  <c r="E108" i="37"/>
  <c r="E102" i="37"/>
  <c r="E101" i="37"/>
  <c r="E100" i="37"/>
  <c r="E99" i="37"/>
  <c r="E98" i="37"/>
  <c r="E97" i="37"/>
  <c r="E88" i="37"/>
  <c r="E87" i="37"/>
  <c r="E86" i="37"/>
  <c r="E84" i="37"/>
  <c r="E83" i="37"/>
  <c r="E82" i="37"/>
  <c r="E81" i="37"/>
  <c r="E80" i="37"/>
  <c r="E79" i="37"/>
  <c r="E78" i="37"/>
  <c r="E77" i="37"/>
  <c r="E76" i="37"/>
  <c r="E75" i="37"/>
  <c r="E74" i="37"/>
  <c r="E73" i="37"/>
  <c r="E71" i="37"/>
  <c r="E70" i="37"/>
  <c r="E69" i="37"/>
  <c r="E68" i="37"/>
  <c r="E67" i="37"/>
  <c r="E66" i="37"/>
  <c r="E65" i="37"/>
  <c r="E62" i="37"/>
  <c r="E61" i="37"/>
  <c r="E60" i="37"/>
  <c r="E59" i="37"/>
  <c r="E58" i="37"/>
  <c r="E56" i="37"/>
  <c r="E55" i="37"/>
  <c r="E54" i="37"/>
  <c r="E53" i="37"/>
  <c r="E52" i="37"/>
  <c r="E51" i="37"/>
  <c r="E50" i="37"/>
  <c r="E48" i="37"/>
  <c r="E47" i="37"/>
  <c r="E46" i="37"/>
  <c r="E44" i="37"/>
  <c r="E43" i="37"/>
  <c r="E42" i="37"/>
  <c r="E41" i="37"/>
  <c r="E38" i="37"/>
  <c r="E37" i="37"/>
  <c r="E36" i="37"/>
  <c r="E35" i="37"/>
  <c r="E34" i="37"/>
  <c r="E33" i="37"/>
  <c r="E31" i="37"/>
  <c r="E30" i="37"/>
  <c r="E29" i="37"/>
  <c r="E10" i="37"/>
  <c r="E11" i="37"/>
  <c r="E9" i="37"/>
  <c r="E70" i="11" l="1"/>
  <c r="E69" i="11"/>
  <c r="E68" i="11"/>
  <c r="E67" i="11"/>
  <c r="E66" i="11"/>
  <c r="E65" i="11"/>
  <c r="E64" i="11"/>
  <c r="E63" i="11"/>
  <c r="E62" i="11"/>
  <c r="E61" i="11"/>
  <c r="E60" i="11"/>
  <c r="E59" i="11"/>
  <c r="E58" i="11"/>
  <c r="E57" i="11"/>
  <c r="E56" i="11"/>
  <c r="E55" i="11"/>
  <c r="E54" i="11"/>
  <c r="E53" i="11"/>
  <c r="E52" i="11"/>
  <c r="E51" i="11"/>
  <c r="E50" i="11"/>
  <c r="E49" i="11"/>
  <c r="E48" i="11"/>
  <c r="E47"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alcChain>
</file>

<file path=xl/sharedStrings.xml><?xml version="1.0" encoding="utf-8"?>
<sst xmlns="http://schemas.openxmlformats.org/spreadsheetml/2006/main" count="5924" uniqueCount="1884">
  <si>
    <t>№№</t>
  </si>
  <si>
    <t>Стоимость (руб.)</t>
  </si>
  <si>
    <t>Наименование услуги (работы, товара)</t>
  </si>
  <si>
    <t>Подготовка материалов, обосновывающих предоставление водного объекта в пользование</t>
  </si>
  <si>
    <t>Разработка проекта нормативов допустимых сбросов веществ и микроорганизмов в водные объекты для водопользователей</t>
  </si>
  <si>
    <t>Построение карты глубин и распределения рыб</t>
  </si>
  <si>
    <t>Определение численности рыб гидроакустическим методом</t>
  </si>
  <si>
    <t xml:space="preserve">Криоконсервация спермы рыб от 1,00 до 75 мл </t>
  </si>
  <si>
    <t xml:space="preserve">Хранение криоконсервированной спермы рыб (в пробирках от 1,5 мл) </t>
  </si>
  <si>
    <t>мес.</t>
  </si>
  <si>
    <t xml:space="preserve">Криоконсервированная сперма рыб (в пробирках от 1,5 мл) </t>
  </si>
  <si>
    <t>договорная</t>
  </si>
  <si>
    <t>Бактериологический анализ рыб с идентификацией выделенных культур и определением вирулентности</t>
  </si>
  <si>
    <t>Определение чувствительности бактерий к антибиотикам</t>
  </si>
  <si>
    <t>Фосфор фосфатов</t>
  </si>
  <si>
    <t>ХПК</t>
  </si>
  <si>
    <t>Железо общее</t>
  </si>
  <si>
    <t>Кадмий</t>
  </si>
  <si>
    <t>Свинец</t>
  </si>
  <si>
    <t>Медь</t>
  </si>
  <si>
    <t>Выдача заключения на пригодность водоемов для рыбохозяйственных или рекреационных целей</t>
  </si>
  <si>
    <t>кг</t>
  </si>
  <si>
    <t>Консультации по разработке технического задания декоративно-приусадебных прудов</t>
  </si>
  <si>
    <t>Консультации по повышению рыбопродуктивности водоемов</t>
  </si>
  <si>
    <t>Консультация по экспресс-методу обработки гидробиологического материала</t>
  </si>
  <si>
    <t>Консультация по вопросам декоративного рыбоводства</t>
  </si>
  <si>
    <t>Консультация по рыбоводным вопросам, связанным с УЗВ</t>
  </si>
  <si>
    <t>Консультация по вопросам разведения и выращивания африканского клариевого сома и тиляпии</t>
  </si>
  <si>
    <t>Консультация по оздоровлению рыбоводных предприятий</t>
  </si>
  <si>
    <t>Консультация по вопросам селекционно-племенного дела в рыбоводстве</t>
  </si>
  <si>
    <t>Подготовка и организация публикаций (выступлений) в средствах массовой информации и научных изданиях по проблемам рыбного хозяйства с целью популяризации научных знаний и продвижению на рынок научно-технических достижений и результатов научных исследований Учреждения</t>
  </si>
  <si>
    <t>Ед. измерения</t>
  </si>
  <si>
    <t>км</t>
  </si>
  <si>
    <t xml:space="preserve">Предоставление автотранспортных услуг (грузопассажирским автомобилем) </t>
  </si>
  <si>
    <t>Один водный объект</t>
  </si>
  <si>
    <t>Два водных объекта в составе одного проекта</t>
  </si>
  <si>
    <t>Три водных объекта в составе одного проекта</t>
  </si>
  <si>
    <t xml:space="preserve">Подготовка материалов по оценке воздействия на водные биоресурсы и среду их обитания </t>
  </si>
  <si>
    <t>Стоимость, руб.</t>
  </si>
  <si>
    <t>1</t>
  </si>
  <si>
    <t>2</t>
  </si>
  <si>
    <t>3</t>
  </si>
  <si>
    <t>1.1</t>
  </si>
  <si>
    <t>1.2</t>
  </si>
  <si>
    <t>1.3</t>
  </si>
  <si>
    <t>2.1</t>
  </si>
  <si>
    <t>2.2</t>
  </si>
  <si>
    <t>Проведение нерестовой компании осетровых видов рыб</t>
  </si>
  <si>
    <t>1.2.1</t>
  </si>
  <si>
    <t>1.1.1</t>
  </si>
  <si>
    <t>1.2.2</t>
  </si>
  <si>
    <t>1.2.3</t>
  </si>
  <si>
    <t>1.3.1</t>
  </si>
  <si>
    <t>1.3.2</t>
  </si>
  <si>
    <t>1.3.3</t>
  </si>
  <si>
    <t>Наименование услуги (работы)</t>
  </si>
  <si>
    <t>3.1</t>
  </si>
  <si>
    <t>2.1.1</t>
  </si>
  <si>
    <t>2.2.1</t>
  </si>
  <si>
    <t>2.2.2</t>
  </si>
  <si>
    <t>2.2.3</t>
  </si>
  <si>
    <t>2.2.4</t>
  </si>
  <si>
    <t>Генетическая паспортизация осетровых рыб</t>
  </si>
  <si>
    <t>образец</t>
  </si>
  <si>
    <t>Молекулярно-генетический анализ образца рыб и рыбной продукции (кроме осетровых), а так же беспозвоночных для подтверждения его видовой принадлежности</t>
  </si>
  <si>
    <t>Молекулярно-генетический анализ образца осетровых видов рыб для подтверждения его видовой принадлежности и соответствия его происхождения от ранее паспортизованного ремонтно-маточного стада</t>
  </si>
  <si>
    <t>услуга</t>
  </si>
  <si>
    <t>16</t>
  </si>
  <si>
    <t>15</t>
  </si>
  <si>
    <t>14</t>
  </si>
  <si>
    <t>13</t>
  </si>
  <si>
    <t>12</t>
  </si>
  <si>
    <t>11</t>
  </si>
  <si>
    <t>10</t>
  </si>
  <si>
    <t>9</t>
  </si>
  <si>
    <t>8</t>
  </si>
  <si>
    <t>Оказание консультационных услуг по запросам предприятий и организаций ( 1 запрос)</t>
  </si>
  <si>
    <t>7</t>
  </si>
  <si>
    <t>Экспертиза документации на соответствие требованиям общероссийского классификатора продукции (ОКПД2)</t>
  </si>
  <si>
    <t>6</t>
  </si>
  <si>
    <t>Экспертиза макета этикетки продукции на соответствие требованиям технических регламентов ЕАЭС</t>
  </si>
  <si>
    <t>5</t>
  </si>
  <si>
    <t>пять наименований</t>
  </si>
  <si>
    <t>4.5</t>
  </si>
  <si>
    <t>четыре наименования</t>
  </si>
  <si>
    <t>4.4</t>
  </si>
  <si>
    <t>три наименования</t>
  </si>
  <si>
    <t>4.3</t>
  </si>
  <si>
    <t>два наименования</t>
  </si>
  <si>
    <t>4.2</t>
  </si>
  <si>
    <t>одно наименование</t>
  </si>
  <si>
    <t>4.1</t>
  </si>
  <si>
    <t>Проведение Дегустационного Совета</t>
  </si>
  <si>
    <t>4</t>
  </si>
  <si>
    <t>Хлорорганические пестициды: ГХЦГ и производные, ДДТ и метаболиты за 1 образец</t>
  </si>
  <si>
    <t>Ртуть за 1 образец</t>
  </si>
  <si>
    <t>Токсичные элементы - определение свинца, за 1 образец</t>
  </si>
  <si>
    <t>Токсичные элементы - определение мышьяк, за 1 образец</t>
  </si>
  <si>
    <t>Токсичные элементы - определение кадмия, за 1 образец</t>
  </si>
  <si>
    <t>Токсичные элементы - пробоподготовка</t>
  </si>
  <si>
    <t>Счетность</t>
  </si>
  <si>
    <t>Соотношение составных частей</t>
  </si>
  <si>
    <t>Протокол испытаний (работа оператора)</t>
  </si>
  <si>
    <t>Полихлорированные бифенилы (ПХБ)</t>
  </si>
  <si>
    <t>Пищевая ценность расчетным методом</t>
  </si>
  <si>
    <t>Перекисное число с выделением жира</t>
  </si>
  <si>
    <t>Органолептическая оценка без теста на варку</t>
  </si>
  <si>
    <t>Органолептическая оценка с тестом на варку</t>
  </si>
  <si>
    <t>Оксикислоты (с экстракцией жира)</t>
  </si>
  <si>
    <t>Небелковый азот</t>
  </si>
  <si>
    <t>Минеральный состав (зола)</t>
  </si>
  <si>
    <t>Массовая доля поваренной соли</t>
  </si>
  <si>
    <t>Массовая доля жира (выделение)</t>
  </si>
  <si>
    <t>Массовая доля глазури</t>
  </si>
  <si>
    <t>Массовая доля воды</t>
  </si>
  <si>
    <t>Масса нетто</t>
  </si>
  <si>
    <t>Кислотность общая</t>
  </si>
  <si>
    <t>Кислотное число с выделением жира</t>
  </si>
  <si>
    <t>Кислотное число без выделения жира</t>
  </si>
  <si>
    <t>Жирнокислотный состав</t>
  </si>
  <si>
    <t>Глубокое обезвоживание</t>
  </si>
  <si>
    <t>Гистамин</t>
  </si>
  <si>
    <t>Выезд специалиста на предприятие для отбора образцов по М.О.</t>
  </si>
  <si>
    <t>Выезд специалиста на предприятие для отбора образцов по г. Москве</t>
  </si>
  <si>
    <t>Буферность</t>
  </si>
  <si>
    <t>Бенз(а)пирен</t>
  </si>
  <si>
    <t>Массовая доля белковых веществ</t>
  </si>
  <si>
    <t>Активная кислотность (рН)</t>
  </si>
  <si>
    <t>Азот летучих оснований</t>
  </si>
  <si>
    <t>Enterococcus</t>
  </si>
  <si>
    <t>Proteus</t>
  </si>
  <si>
    <t>Плесени</t>
  </si>
  <si>
    <t>Дрожжи</t>
  </si>
  <si>
    <t>V.parahaemolyticus</t>
  </si>
  <si>
    <t>Listeria monocytogenes</t>
  </si>
  <si>
    <t>Патогенные микроорганизмы, в т.ч. сальмонеллы</t>
  </si>
  <si>
    <t>Сульфитредуцирующие клостридии</t>
  </si>
  <si>
    <t>Staphylococcus aureus</t>
  </si>
  <si>
    <t>E.coli</t>
  </si>
  <si>
    <t>БГКП (колиформы)</t>
  </si>
  <si>
    <t>КМАФАнМ</t>
  </si>
  <si>
    <t>Определяемые показатели качества и безопасности</t>
  </si>
  <si>
    <t>18</t>
  </si>
  <si>
    <t>Поверхностные воды</t>
  </si>
  <si>
    <t>проба</t>
  </si>
  <si>
    <t>Цинк</t>
  </si>
  <si>
    <t>Марганец</t>
  </si>
  <si>
    <t>Хром общий</t>
  </si>
  <si>
    <t>Никель</t>
  </si>
  <si>
    <t>Подготовка пробы</t>
  </si>
  <si>
    <t>Водородный показатель (pH)</t>
  </si>
  <si>
    <t>Запах</t>
  </si>
  <si>
    <t>Количество взвешенного вещества</t>
  </si>
  <si>
    <t>Нефтепродукты (общее содержание)</t>
  </si>
  <si>
    <t>Фенолы</t>
  </si>
  <si>
    <t>Анионные поверхностно-активные вещества (АПАВ)</t>
  </si>
  <si>
    <t>Морские воды</t>
  </si>
  <si>
    <t>Сточные воды (очищенные)</t>
  </si>
  <si>
    <t>Установление класса опасности отхода (биотестирование на 2-х тест объектах)</t>
  </si>
  <si>
    <t>Установление промышленной безопасности веществ на 3-х тест-объектах (ФЗ-116)</t>
  </si>
  <si>
    <t>Биохимическое потребление кислорода (БПК5)</t>
  </si>
  <si>
    <t>Кислород растворенный</t>
  </si>
  <si>
    <t>Жесткость общая</t>
  </si>
  <si>
    <t>Азот нитратов</t>
  </si>
  <si>
    <t>Азот нитритов</t>
  </si>
  <si>
    <t>Азот аммония</t>
  </si>
  <si>
    <t xml:space="preserve">Кремний </t>
  </si>
  <si>
    <t>Сероводород</t>
  </si>
  <si>
    <t>Мочевина</t>
  </si>
  <si>
    <t>Температура</t>
  </si>
  <si>
    <t>Общий углерод</t>
  </si>
  <si>
    <t>Цветность</t>
  </si>
  <si>
    <t>Подготовка пробы (отбор проб и первичная подготовка) за чел/сутки</t>
  </si>
  <si>
    <t>Кислород растворенный в присутствии сероводорода</t>
  </si>
  <si>
    <t>Соленость</t>
  </si>
  <si>
    <t>1 орудие лова</t>
  </si>
  <si>
    <t>2 орудия лова</t>
  </si>
  <si>
    <t>3 орудия лова</t>
  </si>
  <si>
    <t>4 орудия лова</t>
  </si>
  <si>
    <t>5 орудия лова</t>
  </si>
  <si>
    <t>6 орудий лова</t>
  </si>
  <si>
    <t>7 орудий лова</t>
  </si>
  <si>
    <t>8 орудий лова</t>
  </si>
  <si>
    <t>9 орудий лова</t>
  </si>
  <si>
    <t>10 орудий лова</t>
  </si>
  <si>
    <t>более 10 орудий лова</t>
  </si>
  <si>
    <t>2 методики проведения опытных работ и испытаний:</t>
  </si>
  <si>
    <t>2-6 (включительно) орудий лова</t>
  </si>
  <si>
    <t>3 методики проведения опытных работ и испытаний:</t>
  </si>
  <si>
    <t>3-6 (включительно) орудий лова</t>
  </si>
  <si>
    <t>4 методики проведения опытных работ и испытаний:</t>
  </si>
  <si>
    <t>4-10 (включительно) орудий лова</t>
  </si>
  <si>
    <t>11-15 (включительно) орудий лова</t>
  </si>
  <si>
    <t>более 15 орудий лова</t>
  </si>
  <si>
    <t>5-10 (включительно) орудий лова</t>
  </si>
  <si>
    <t>более 20 орудий лова</t>
  </si>
  <si>
    <t>6-15 (включительно) орудий лова</t>
  </si>
  <si>
    <t>16-25 (включительно) орудий лова</t>
  </si>
  <si>
    <t xml:space="preserve">более 25 орудий лова </t>
  </si>
  <si>
    <t>7-15 (включительно) орудий лова</t>
  </si>
  <si>
    <t>16-20 (включительно) орудий лова</t>
  </si>
  <si>
    <t>21-25 (включительно) орудий лова</t>
  </si>
  <si>
    <t>8-15 (включительно) орудий лова</t>
  </si>
  <si>
    <t>9-20 (включительно) орудий лова</t>
  </si>
  <si>
    <t>10-20 (включительно) орудий лова</t>
  </si>
  <si>
    <t>17.3</t>
  </si>
  <si>
    <t>17.2</t>
  </si>
  <si>
    <t>17.1</t>
  </si>
  <si>
    <t>17</t>
  </si>
  <si>
    <t>шт</t>
  </si>
  <si>
    <t>Определение стадий зрелости самок рыб осетровых видов (I-IV стадия)</t>
  </si>
  <si>
    <t>Определение пола рыб осетровых видов и оценка состояния внутренних органов методом эндоскопии</t>
  </si>
  <si>
    <t xml:space="preserve">Создание рыбоводной базы данных (в MS Excel) </t>
  </si>
  <si>
    <t>Определение степени поляризации икры (со взятием пробы)</t>
  </si>
  <si>
    <t>Консультация по оптимизации рыбоводных работ и выращиванию посадочного материала</t>
  </si>
  <si>
    <t>Консультация по преднерестовому выдерживанию производителей и подготовке производителей к нересту</t>
  </si>
  <si>
    <t>Консультация по оптимизации кормления</t>
  </si>
  <si>
    <t>Стимуляция производителей перед нерестом (без учета стоимости препаратов)</t>
  </si>
  <si>
    <t>Иная деятельность</t>
  </si>
  <si>
    <t>Экспериментальные исследования (разработки)</t>
  </si>
  <si>
    <t>3.3</t>
  </si>
  <si>
    <t>3.2</t>
  </si>
  <si>
    <t>гидрохимическое исследование</t>
  </si>
  <si>
    <t>токсикологическое исследование</t>
  </si>
  <si>
    <t>гидробиологическое исследование</t>
  </si>
  <si>
    <t>ихтиологическое исследование</t>
  </si>
  <si>
    <t>Почва, донные отложения:</t>
  </si>
  <si>
    <t>5.2</t>
  </si>
  <si>
    <t>6.1.3</t>
  </si>
  <si>
    <t>6.1.2</t>
  </si>
  <si>
    <t>Икра</t>
  </si>
  <si>
    <t>6.1.1</t>
  </si>
  <si>
    <t>6.1</t>
  </si>
  <si>
    <t>экземпляр</t>
  </si>
  <si>
    <t>7.1</t>
  </si>
  <si>
    <t>Изготовление рыбоводного оборудования, смежные работы опытно-механического производства</t>
  </si>
  <si>
    <t>7.2</t>
  </si>
  <si>
    <t>Гидрохимический анализ общий</t>
  </si>
  <si>
    <t>Гидрохимический анализ развернутый</t>
  </si>
  <si>
    <t xml:space="preserve">Предоставление автотранспорта для перевозки живой рыбы общим весом (вместимостью) до 500 кг </t>
  </si>
  <si>
    <t>Предоставление автотранспорта для перевозки живой рыбы общим весом (вместимостью) до 2000 кг</t>
  </si>
  <si>
    <t>Консультация по подготовке сопроводительных документов для транспортировки икры, живой рыбы</t>
  </si>
  <si>
    <t>Исследования молекулярно-генетические</t>
  </si>
  <si>
    <t>Разработка рыбоводно-биологического обоснования, иных материалов</t>
  </si>
  <si>
    <t>Обследование орудий лова</t>
  </si>
  <si>
    <t>Объячеивающие:</t>
  </si>
  <si>
    <t>ставные, плавные сети</t>
  </si>
  <si>
    <t>Отцеживающие:</t>
  </si>
  <si>
    <t>закидной, обкидной невод</t>
  </si>
  <si>
    <t>все виды тралов</t>
  </si>
  <si>
    <t>Колющие (крючковые, повреждающие):</t>
  </si>
  <si>
    <t>Прочие услуги</t>
  </si>
  <si>
    <t>Комплексный химический анализ (причина гибели) гидробионта</t>
  </si>
  <si>
    <t>Определение возраста рыбы</t>
  </si>
  <si>
    <t>Иные исследования</t>
  </si>
  <si>
    <t>Услуги научно-исследовательского флота</t>
  </si>
  <si>
    <t>в т.ч. НДС (руб.)</t>
  </si>
  <si>
    <t>Проведение мониторинговых наблюдений на водном объекте (его участке)</t>
  </si>
  <si>
    <t>Ставка НДС</t>
  </si>
  <si>
    <t>судно длиной более 12 м</t>
  </si>
  <si>
    <t>Оказание услуг по предоставлению мест отстоя флота:</t>
  </si>
  <si>
    <t>4.6</t>
  </si>
  <si>
    <t>4.7</t>
  </si>
  <si>
    <t>4.8</t>
  </si>
  <si>
    <t>4.9</t>
  </si>
  <si>
    <t>5.1</t>
  </si>
  <si>
    <t>5.3</t>
  </si>
  <si>
    <t>5.4</t>
  </si>
  <si>
    <t>5.5</t>
  </si>
  <si>
    <t>8.1</t>
  </si>
  <si>
    <t>9.1</t>
  </si>
  <si>
    <t>6.1.4</t>
  </si>
  <si>
    <t>6.1.5</t>
  </si>
  <si>
    <t>6.1.5.2</t>
  </si>
  <si>
    <t>6.1.5.3</t>
  </si>
  <si>
    <t>6.1.5.4</t>
  </si>
  <si>
    <t>6.1.5.5</t>
  </si>
  <si>
    <t>6.1.5.6</t>
  </si>
  <si>
    <t>7.2.1</t>
  </si>
  <si>
    <t>7.2.2</t>
  </si>
  <si>
    <t>8.2</t>
  </si>
  <si>
    <t>10.1</t>
  </si>
  <si>
    <t>12.1</t>
  </si>
  <si>
    <t>12.2</t>
  </si>
  <si>
    <t>Паразитологический анализ (клинический осмотр, патологоанатомическое вскрытие, идентификация паразитологических организмов)</t>
  </si>
  <si>
    <t>Консультация по вопросам диагностики болезней рыб</t>
  </si>
  <si>
    <t>16.1</t>
  </si>
  <si>
    <t>16.2</t>
  </si>
  <si>
    <t>16.3</t>
  </si>
  <si>
    <t>16.4</t>
  </si>
  <si>
    <t>чел</t>
  </si>
  <si>
    <t>16.6</t>
  </si>
  <si>
    <t>Исследование и определение состава аминокислот одного образца</t>
  </si>
  <si>
    <t>Исследование и определение клейковины и общего азота в рыбной муке</t>
  </si>
  <si>
    <t>Исследование и определение количества неомыляемых веществ в жире</t>
  </si>
  <si>
    <t>образец (жир)</t>
  </si>
  <si>
    <t>Исследование и определение перекисного числа в жире</t>
  </si>
  <si>
    <t>Исследование и определение количества неомыляемых веществ</t>
  </si>
  <si>
    <t>Исследование и определение состава свободных аминокислот</t>
  </si>
  <si>
    <t>Исследование и определение состава связанных аминокислот</t>
  </si>
  <si>
    <t>Исследование и определение содержания макро и микро элементов</t>
  </si>
  <si>
    <t>Исследование и проведение анализа на процентное содержание влаги, белка, жира, сухих веществ, минеральных веществ, углеводных соединений, микробиологических показателей, азота летучих оснований, кислотного числа, перекисного числа</t>
  </si>
  <si>
    <t>Услуги научно-испытательных центров и лабораторий</t>
  </si>
  <si>
    <t>15.1</t>
  </si>
  <si>
    <t>15.2</t>
  </si>
  <si>
    <t>15.3</t>
  </si>
  <si>
    <t>15.4</t>
  </si>
  <si>
    <t>15.5</t>
  </si>
  <si>
    <t>15.6</t>
  </si>
  <si>
    <t>15.7</t>
  </si>
  <si>
    <t>15.8</t>
  </si>
  <si>
    <t>Возмещение использования маломерного судна</t>
  </si>
  <si>
    <t>Гидрологические исследования высокоточным гидрологическим зондом (глубина, температура воды, соленость, растворенный кислород)</t>
  </si>
  <si>
    <t>Ихтиопланктон (видовой состав, общая численность)</t>
  </si>
  <si>
    <t>Ихтиофауна (видовой состав, численность, биологический анализ)</t>
  </si>
  <si>
    <t>Ихтиофауна (определение возраста)</t>
  </si>
  <si>
    <t>Исследование пищевых спектров рыб</t>
  </si>
  <si>
    <t>Анализ фондовых и/или экспедиционных материалов, подготовка таблиц и графического материала, написание отчета</t>
  </si>
  <si>
    <t>Определение БГКП (бактерии группы кишечных палочек)</t>
  </si>
  <si>
    <t>Определение сальмонелл</t>
  </si>
  <si>
    <t>Определение сульфитредуцирующих клостридий</t>
  </si>
  <si>
    <t xml:space="preserve">Дрожжи </t>
  </si>
  <si>
    <t>Количество сапрофитных микроорганизмов (ОМЧ 22˚С)</t>
  </si>
  <si>
    <t>Количество сапрофитных микроорганизмов (ОМЧ 37˚С)</t>
  </si>
  <si>
    <t>Отношение общего количества бактерий к количеству сапрофитных</t>
  </si>
  <si>
    <t>Определение процесса самоочищения (ОМЧ 22˚С и ОМЧ 37˚С)</t>
  </si>
  <si>
    <t>Определение общих колиформных бактерий (ОКБ) метод мембранных фильтров</t>
  </si>
  <si>
    <t>Определение термотолерантных колиформных бактерий (ТКБ) метод мембранных фильтров</t>
  </si>
  <si>
    <t>Определение липолитических микроорганизмов</t>
  </si>
  <si>
    <t>Определение нефтеокисляющих микроорганизмов</t>
  </si>
  <si>
    <t>Определение ксилолокисляющих микроорганизмов</t>
  </si>
  <si>
    <t>Определение фенолокисляющих микроорганизмов</t>
  </si>
  <si>
    <t>Индикация и количественный учет аэромонад</t>
  </si>
  <si>
    <t>Индикация и количественный учет псевдомонад</t>
  </si>
  <si>
    <t>Исследование консервов и пресервов</t>
  </si>
  <si>
    <t>Микробиологическое исследование на промышленную стерильность</t>
  </si>
  <si>
    <t>Систематизация и анализ данных, выдача протоколов, написание отчета (в зависимости от количества исследуемых проб)</t>
  </si>
  <si>
    <t>Отбор проб воды с одной точки с учетом стерильной емкости</t>
  </si>
  <si>
    <t>Оценка зараженности рыб из естественных водоемов паразитами</t>
  </si>
  <si>
    <t>1 час</t>
  </si>
  <si>
    <t>ПАУ полициклические ароматические углеводороды (нафталин, Аценафтен; Флуорен; Фенантрен; Антрацен; Флуорантен; Пирен; Бенз(а)трацен; Хризен; Бенз(а)флуорантен; Бенз(к)флуорантен; Дибенз(a,h)антрацен; Бенз(q,h,i)перилен)</t>
  </si>
  <si>
    <t xml:space="preserve">Аналитическо-статистическая информация о промысле </t>
  </si>
  <si>
    <t>Оперативная океанологическая информация</t>
  </si>
  <si>
    <t>Водитель и транспорт</t>
  </si>
  <si>
    <t>день</t>
  </si>
  <si>
    <t>Лодка с мотором</t>
  </si>
  <si>
    <t>1.4</t>
  </si>
  <si>
    <t>Руководитель экспедиции</t>
  </si>
  <si>
    <t>1.5</t>
  </si>
  <si>
    <t>Специалист</t>
  </si>
  <si>
    <t>Фитопланктон морской</t>
  </si>
  <si>
    <t>Фитопланктон балластных вод</t>
  </si>
  <si>
    <t>Зоопланктон балластных вод</t>
  </si>
  <si>
    <t>Анализ зараженности рыб патогенами</t>
  </si>
  <si>
    <t>Исследования по отолитометрии</t>
  </si>
  <si>
    <t>12.2.1</t>
  </si>
  <si>
    <t>12.2.2</t>
  </si>
  <si>
    <t>12.2.3</t>
  </si>
  <si>
    <t>12.2.4</t>
  </si>
  <si>
    <t>1 особь</t>
  </si>
  <si>
    <t>Проведение экскурсий, лекций и др. научно-просветительских мероприятий</t>
  </si>
  <si>
    <t>Контроль эпизоотического состояния рыбохозяйственных водоемов</t>
  </si>
  <si>
    <t>20%</t>
  </si>
  <si>
    <t>Информационно-консультационные услуги в сфере водных биологических ресурсов и среды их обитания (заключение рыбохозяйственной значимости) водного объекта, определение доли квот на один рыбопромысловый участок и др.)</t>
  </si>
  <si>
    <t>Оформление протокола испытаний</t>
  </si>
  <si>
    <t>Составление акта отбора проб</t>
  </si>
  <si>
    <t xml:space="preserve">Подготовка отчета по результатам лабораторных исследований </t>
  </si>
  <si>
    <t>Оформление протокола результатов тестирования</t>
  </si>
  <si>
    <t>5.4.1</t>
  </si>
  <si>
    <t>5.4.2</t>
  </si>
  <si>
    <t>9.2</t>
  </si>
  <si>
    <t>11.2</t>
  </si>
  <si>
    <t>11.3</t>
  </si>
  <si>
    <t>11.4</t>
  </si>
  <si>
    <t>11.5</t>
  </si>
  <si>
    <t>11.6</t>
  </si>
  <si>
    <t>11.7</t>
  </si>
  <si>
    <t>11.8</t>
  </si>
  <si>
    <t>11.9</t>
  </si>
  <si>
    <t>11.10</t>
  </si>
  <si>
    <t>УТВЕРЖДАЮ</t>
  </si>
  <si>
    <t>УЗИ диагностика осетровых пород рыб</t>
  </si>
  <si>
    <t>5.3.1</t>
  </si>
  <si>
    <t>5.5.2</t>
  </si>
  <si>
    <t>6.1.5.1</t>
  </si>
  <si>
    <t>1.1.2</t>
  </si>
  <si>
    <t>1.1.3</t>
  </si>
  <si>
    <t>1.1.4</t>
  </si>
  <si>
    <t>1.2.4</t>
  </si>
  <si>
    <t>1.4.1</t>
  </si>
  <si>
    <t>1.4.2</t>
  </si>
  <si>
    <t>1.4.3</t>
  </si>
  <si>
    <t>1.4.4</t>
  </si>
  <si>
    <t>1.4.5</t>
  </si>
  <si>
    <t>1.4.6</t>
  </si>
  <si>
    <t>1.6</t>
  </si>
  <si>
    <t>1.7</t>
  </si>
  <si>
    <t>16.7</t>
  </si>
  <si>
    <t>18.1</t>
  </si>
  <si>
    <t>18.2</t>
  </si>
  <si>
    <t>18.3</t>
  </si>
  <si>
    <t>18.4</t>
  </si>
  <si>
    <t>18.5</t>
  </si>
  <si>
    <t>18.6</t>
  </si>
  <si>
    <t>18.7</t>
  </si>
  <si>
    <t>1.1.5</t>
  </si>
  <si>
    <t>1.1.6</t>
  </si>
  <si>
    <t>1.1.7</t>
  </si>
  <si>
    <t>1.3.4</t>
  </si>
  <si>
    <t>2.1.2</t>
  </si>
  <si>
    <t>2.1.3</t>
  </si>
  <si>
    <t>2.1.4</t>
  </si>
  <si>
    <t>2.1.5</t>
  </si>
  <si>
    <t>2.1.6</t>
  </si>
  <si>
    <t>2.2.5</t>
  </si>
  <si>
    <t>14.1</t>
  </si>
  <si>
    <t>14.2</t>
  </si>
  <si>
    <t>18.8</t>
  </si>
  <si>
    <t>18.9</t>
  </si>
  <si>
    <t>18.10</t>
  </si>
  <si>
    <t>5.1.1</t>
  </si>
  <si>
    <t>5.1.2</t>
  </si>
  <si>
    <t>5.1.3</t>
  </si>
  <si>
    <t>5.1.4</t>
  </si>
  <si>
    <t>5.1.5</t>
  </si>
  <si>
    <t>5.1.6</t>
  </si>
  <si>
    <t>5.1.7</t>
  </si>
  <si>
    <t>5.1.8</t>
  </si>
  <si>
    <t>5.1.9</t>
  </si>
  <si>
    <t>Экспертиза документации, разработка ТУ, ТИ и иное</t>
  </si>
  <si>
    <t>Организация и проведение конференций, семинаров, симпозиумов и прочих научных и образовательных тематических мероприятий, в том числе международных</t>
  </si>
  <si>
    <t xml:space="preserve">Издательская деятельность </t>
  </si>
  <si>
    <t>Научно-промысловая разведка</t>
  </si>
  <si>
    <t xml:space="preserve">Мониторинг промыслов в морях научными наблюдателями </t>
  </si>
  <si>
    <t>13.1</t>
  </si>
  <si>
    <t>13.2</t>
  </si>
  <si>
    <t>14.1.1</t>
  </si>
  <si>
    <t>14.1.2</t>
  </si>
  <si>
    <t>14.1.3</t>
  </si>
  <si>
    <t>14.1.4</t>
  </si>
  <si>
    <t>14.1.5</t>
  </si>
  <si>
    <t>14.1.6</t>
  </si>
  <si>
    <t>14.1.7</t>
  </si>
  <si>
    <t>14.1.8</t>
  </si>
  <si>
    <t>14.1.9</t>
  </si>
  <si>
    <t>14.1.10</t>
  </si>
  <si>
    <t>14.2.1</t>
  </si>
  <si>
    <t>15.9</t>
  </si>
  <si>
    <t>15.10</t>
  </si>
  <si>
    <t>16.2.1</t>
  </si>
  <si>
    <t>16.2.2</t>
  </si>
  <si>
    <t>16.2.3</t>
  </si>
  <si>
    <t>16.3.1</t>
  </si>
  <si>
    <t>16.3.2</t>
  </si>
  <si>
    <t>16.3.3</t>
  </si>
  <si>
    <t>16.6.1</t>
  </si>
  <si>
    <t>16.6.2</t>
  </si>
  <si>
    <t>16.6.3</t>
  </si>
  <si>
    <t xml:space="preserve">Разработка индивидуальных норм выхода продуктов переработки водных биоресурсов и объектов аквакультуры </t>
  </si>
  <si>
    <t>На основе результатов опытно-контрольных работ, представленных Заказчиком (за 1-3 позиции)</t>
  </si>
  <si>
    <t>На основе результатов опытно-контрольных работ, представленных Заказчиком (за 4-6 позиций)</t>
  </si>
  <si>
    <t>На основе результатов опытно-контрольных работ, представленных Заказчиком (за 7-9 позиций)</t>
  </si>
  <si>
    <t>На основе результатов опытно-контрольных работ, представленных Заказчиком (за 10-15 позиций)</t>
  </si>
  <si>
    <t>На основе результатов опытно-контрольных работ, представленных Заказчиком (за 16 и более позиций)</t>
  </si>
  <si>
    <t xml:space="preserve">Пролонгация индивидуальных норм выхода продуктов переработки водных биоресурсов и объектов аквакультуры </t>
  </si>
  <si>
    <t>13.1.1</t>
  </si>
  <si>
    <t>13.1.2</t>
  </si>
  <si>
    <t>13.1.3</t>
  </si>
  <si>
    <t>13.1.4</t>
  </si>
  <si>
    <t>13.1.5</t>
  </si>
  <si>
    <t>13.1.6</t>
  </si>
  <si>
    <t>13.2.1</t>
  </si>
  <si>
    <t>Общее число микроорганизмов в воде ЦВС (центрального водоснабжения)</t>
  </si>
  <si>
    <t>Подготовка заключений, отчетов</t>
  </si>
  <si>
    <t xml:space="preserve">Ихтиологические, гидробиологические и иные исследования </t>
  </si>
  <si>
    <t>Приложение № 13</t>
  </si>
  <si>
    <t>4.10</t>
  </si>
  <si>
    <t>Молекулярно-генетическая паспортизация одной особи производителя осетровых видов рыб и их гибридов с выдачей индивидуального паспорта (от 1 до 9 образцов)</t>
  </si>
  <si>
    <t>Молекулярно-генетическая паспортизация одной особи производителя осетровых видов рыб и их гибридов с выдачей индивидуального паспорта (от 10 до 29 образцов)</t>
  </si>
  <si>
    <t>Математическая обработка данных для оценки рыбопродуктивности</t>
  </si>
  <si>
    <t>чел/час</t>
  </si>
  <si>
    <t>Искусственное воспроизводство водных биологических ресурсов в целях компенсации ущерба, наносимого ВБР и среде их обитания</t>
  </si>
  <si>
    <t>2.1.7</t>
  </si>
  <si>
    <t>Продукты переработки</t>
  </si>
  <si>
    <t>5.6</t>
  </si>
  <si>
    <t>5.6.1</t>
  </si>
  <si>
    <t>5.6.2</t>
  </si>
  <si>
    <t>10.2</t>
  </si>
  <si>
    <t>10.3</t>
  </si>
  <si>
    <t>11.1</t>
  </si>
  <si>
    <t>13.3</t>
  </si>
  <si>
    <t>Проведение маркетинговых исследований по перспективным направлениям обработки и видам продукции из водных биоресурсов и объектов аквакультуры разработка бизнес-планов организации производства рыбной продукции</t>
  </si>
  <si>
    <t>Научное сопровождение внедрения технологий изготовления пищевой, кормовой, технической и иной продукции из водных биоресурсов, продукции аквакультуры.</t>
  </si>
  <si>
    <t>Оказание информационных и консультационных услуг по вопросам производства кормовой, пищевой продукции из водных биоресурсов и объектов аквакультуры</t>
  </si>
  <si>
    <t>Оказание информационных и консультационных услуг по вопросам производства комбикормов для объектов аквакультуры</t>
  </si>
  <si>
    <t xml:space="preserve">для участка водного объекта протяженностью от 0,5 до 1 км </t>
  </si>
  <si>
    <t xml:space="preserve">за каждый последующий км участка водного объекта протяженностью более 1 км </t>
  </si>
  <si>
    <t xml:space="preserve">для участка водного объекта протяженностью до 0,5 км </t>
  </si>
  <si>
    <t xml:space="preserve">Три водных объекта в составе одного проекта </t>
  </si>
  <si>
    <t>Алюминий</t>
  </si>
  <si>
    <t>Анионные поверхностно-активные вещества (АПАВ) (фотометрический, РД 52.24.368-2006)</t>
  </si>
  <si>
    <t>БПК полное</t>
  </si>
  <si>
    <t xml:space="preserve">БПК5 </t>
  </si>
  <si>
    <t>Взвешенные вещества</t>
  </si>
  <si>
    <t>Гидрокарбонаты</t>
  </si>
  <si>
    <t>Жиры</t>
  </si>
  <si>
    <t xml:space="preserve">Запах </t>
  </si>
  <si>
    <t>Калий</t>
  </si>
  <si>
    <t>Кадмий (инверсионной вольтамперметрии)</t>
  </si>
  <si>
    <t>Кальций</t>
  </si>
  <si>
    <t>Кислород растворенный (титриметрический)</t>
  </si>
  <si>
    <t>Кислород растворенный (амперометрический)</t>
  </si>
  <si>
    <t>Кремний</t>
  </si>
  <si>
    <t>Магний</t>
  </si>
  <si>
    <t>Марганец (фотометрический, ПНД Ф 14.1:2.61-96)</t>
  </si>
  <si>
    <t>Марганец (фотометрический, РД 52.24.467-2008)</t>
  </si>
  <si>
    <t>Медь (фотометрический)</t>
  </si>
  <si>
    <t>Молибден</t>
  </si>
  <si>
    <t>Мутность</t>
  </si>
  <si>
    <t>Мышьяк</t>
  </si>
  <si>
    <t>Натрий</t>
  </si>
  <si>
    <t>Нитрат-ион (фотометрический)</t>
  </si>
  <si>
    <t>Нитрат-ион (потенциометрический)</t>
  </si>
  <si>
    <t>Нитрит-ион</t>
  </si>
  <si>
    <t>Неионогенные поверхностно-активные вещества (НПАВ)</t>
  </si>
  <si>
    <t>Общее содержание примесей</t>
  </si>
  <si>
    <t>Олово</t>
  </si>
  <si>
    <t>Перманганатная окисляемость</t>
  </si>
  <si>
    <t>Прозрачность</t>
  </si>
  <si>
    <t>Ртуть (инверсионной вольтамперметрии)</t>
  </si>
  <si>
    <t>Ртуть (фотометрический)</t>
  </si>
  <si>
    <t>Свинец (инверсионной вольтамперметрии)</t>
  </si>
  <si>
    <t>Сульфид-ион (фотометрический с экстракцией)</t>
  </si>
  <si>
    <t>Сульфид-ион (фотометрический)</t>
  </si>
  <si>
    <t>Сульфат-ион</t>
  </si>
  <si>
    <t>Сухой остаток</t>
  </si>
  <si>
    <t>Удельная электрическая проводимость</t>
  </si>
  <si>
    <t>Формальдегид</t>
  </si>
  <si>
    <t xml:space="preserve">Фосфат-ион </t>
  </si>
  <si>
    <t>Фосфор общий</t>
  </si>
  <si>
    <t>Фториды</t>
  </si>
  <si>
    <t>Хлор активный</t>
  </si>
  <si>
    <t>Хлорид-ион</t>
  </si>
  <si>
    <t>Цинк (инверсионной вольтамперметрии)</t>
  </si>
  <si>
    <t>Цинк (фотометрический)</t>
  </si>
  <si>
    <t>Щелочность</t>
  </si>
  <si>
    <t>Азот аммонийный</t>
  </si>
  <si>
    <t>Аммоний обменный</t>
  </si>
  <si>
    <t>Влага</t>
  </si>
  <si>
    <t>Водородный показатель (рН)</t>
  </si>
  <si>
    <t>Диоксид кремния</t>
  </si>
  <si>
    <t>Железо</t>
  </si>
  <si>
    <t>Зола</t>
  </si>
  <si>
    <t>Кобальт</t>
  </si>
  <si>
    <t>Нефтепродукты</t>
  </si>
  <si>
    <t>Органическое вещество (гумус)</t>
  </si>
  <si>
    <t>Прокаленный остаток</t>
  </si>
  <si>
    <t>Ртуть</t>
  </si>
  <si>
    <t xml:space="preserve">Сера </t>
  </si>
  <si>
    <t>Сульфаты</t>
  </si>
  <si>
    <t>Фосфаты</t>
  </si>
  <si>
    <t>Фторид-ион</t>
  </si>
  <si>
    <t>Хлориды</t>
  </si>
  <si>
    <t>Щелочность свободная и общая</t>
  </si>
  <si>
    <t>Токсичность хроническая (ФР.1.39.2007.03221) вода</t>
  </si>
  <si>
    <t>Токсичность хроническая (ФР.1.39.2007.03222) вода</t>
  </si>
  <si>
    <t>Токсичность хроническая (ФР.1.39.2007.03221) почва, грунты, донные отложения</t>
  </si>
  <si>
    <t>Токсичность хроническая (ФР.1.39.2007.03222) почва, грунты, донные отложения</t>
  </si>
  <si>
    <t>Устойчивость к биохимической деградации</t>
  </si>
  <si>
    <t>Отбор пробы природной воды на токсичность</t>
  </si>
  <si>
    <t>Отбор пробы сточной воды на токсичность</t>
  </si>
  <si>
    <t xml:space="preserve">Отбор пробы донных отложений на токсичность </t>
  </si>
  <si>
    <t>Отбор пробы осадков сточных вод на токсичность</t>
  </si>
  <si>
    <t>Отбор пробы почвы на токсичность</t>
  </si>
  <si>
    <t>Отбор пробы отходов производства и потребления на определение класса опасности методом биотестирования на 2-х тест-объектах</t>
  </si>
  <si>
    <t>Отбор пробы сточной воды на химический анализ</t>
  </si>
  <si>
    <t>Отбор пробы донных отложений на химический анализ</t>
  </si>
  <si>
    <t xml:space="preserve">Отбор пробы осадков сточных вод на химический анализ </t>
  </si>
  <si>
    <t>Отбор пробы почвы на химический анализ</t>
  </si>
  <si>
    <t>Отбор пробы отходов производства и потребления на химический анализ</t>
  </si>
  <si>
    <r>
      <t xml:space="preserve">для участка водного объекта протяженностью от 0,5 до 1 км </t>
    </r>
    <r>
      <rPr>
        <b/>
        <sz val="13"/>
        <color rgb="FFFF0000"/>
        <rFont val="Times New Roman"/>
        <family val="1"/>
        <charset val="204"/>
      </rPr>
      <t/>
    </r>
  </si>
  <si>
    <t xml:space="preserve">Выезд специалиста для отбора проб </t>
  </si>
  <si>
    <t xml:space="preserve">Азот аммония/ион аммония </t>
  </si>
  <si>
    <t xml:space="preserve">Азот нитратов/нитрат-ионы </t>
  </si>
  <si>
    <t>Фосфор фосфатов/фосфат-ионы</t>
  </si>
  <si>
    <t xml:space="preserve">Микробиологические и иные показатели </t>
  </si>
  <si>
    <t>14.3</t>
  </si>
  <si>
    <t>Разработка профилактических и лечебных мер и рекомендаций</t>
  </si>
  <si>
    <t>Разработка методик проведения опытных работ и испытаний вновь вводимых орудий добычи (вылова) водных биоресурсов. Обработка и анализ результатов опытных работ и испытаний орудий лова, подготовка информационного отчета на предмет соответствия действующим требованиям, правилам и международным договорам</t>
  </si>
  <si>
    <t>Формирование ремонтно-маточного стада</t>
  </si>
  <si>
    <t>маломерное судно длиной до 12м</t>
  </si>
  <si>
    <t>Возмещение использования научно-исследовательского судна (НИС)</t>
  </si>
  <si>
    <t xml:space="preserve">Возмещение использования грузового автотранспорта </t>
  </si>
  <si>
    <t>Мобилизация/демобилизация научной группы (экспедиции)</t>
  </si>
  <si>
    <t xml:space="preserve">Экспедиционные работы </t>
  </si>
  <si>
    <t>5.5.1</t>
  </si>
  <si>
    <t>9.1.1</t>
  </si>
  <si>
    <t>9.1.2</t>
  </si>
  <si>
    <t>9.1.3</t>
  </si>
  <si>
    <t>9.1.4</t>
  </si>
  <si>
    <t>10.4</t>
  </si>
  <si>
    <t>10.5</t>
  </si>
  <si>
    <t>10.6</t>
  </si>
  <si>
    <t>10.7</t>
  </si>
  <si>
    <t>Ловушки, или стационарные:</t>
  </si>
  <si>
    <t>Прочие (не вошедшие в вышеперечисленные группы)</t>
  </si>
  <si>
    <t>10.8</t>
  </si>
  <si>
    <t>10.8.1</t>
  </si>
  <si>
    <t>10.9</t>
  </si>
  <si>
    <t>10.9.1</t>
  </si>
  <si>
    <t>10.9.2</t>
  </si>
  <si>
    <t>10.9.3</t>
  </si>
  <si>
    <t>10.9.4</t>
  </si>
  <si>
    <t>10.12</t>
  </si>
  <si>
    <t xml:space="preserve">заключение / справка </t>
  </si>
  <si>
    <t>11.2.1</t>
  </si>
  <si>
    <t>11.2.2</t>
  </si>
  <si>
    <t>11.2.3</t>
  </si>
  <si>
    <t>11.2.4</t>
  </si>
  <si>
    <t>11.2.5</t>
  </si>
  <si>
    <t>12.1.1</t>
  </si>
  <si>
    <t>12.1.2</t>
  </si>
  <si>
    <t>12.1.3</t>
  </si>
  <si>
    <t>12.1.4</t>
  </si>
  <si>
    <t>12.1.5</t>
  </si>
  <si>
    <t>12.1.6</t>
  </si>
  <si>
    <t>13.1.7</t>
  </si>
  <si>
    <t>13.1.8</t>
  </si>
  <si>
    <t>13.1.9</t>
  </si>
  <si>
    <t>13.1.10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</si>
  <si>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</si>
  <si>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</si>
  <si>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</si>
  <si>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</si>
  <si>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</si>
  <si>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</si>
  <si>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</si>
  <si>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</si>
  <si>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</si>
  <si>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</si>
  <si>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</si>
  <si>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</si>
  <si>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</si>
  <si>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</si>
  <si>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</si>
  <si>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</si>
  <si>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</si>
  <si>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</si>
  <si>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</si>
  <si>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</si>
  <si>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</si>
  <si>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</si>
  <si>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</si>
  <si>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</si>
  <si>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</si>
  <si>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</si>
  <si>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</si>
  <si>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</si>
  <si>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</si>
  <si>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</si>
  <si>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</si>
  <si>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14.1.46</t>
  </si>
  <si>
    <t>14.1.47</t>
  </si>
  <si>
    <t>14.1.49</t>
  </si>
  <si>
    <t>14.1.52</t>
  </si>
  <si>
    <t>14.1.53</t>
  </si>
  <si>
    <t>14.1.57</t>
  </si>
  <si>
    <t>14.1.60</t>
  </si>
  <si>
    <t>14.1.62</t>
  </si>
  <si>
    <t>14.1.63</t>
  </si>
  <si>
    <t>14.1.65</t>
  </si>
  <si>
    <t>14.1.66</t>
  </si>
  <si>
    <t>14.1.69</t>
  </si>
  <si>
    <t>14.1.70</t>
  </si>
  <si>
    <t>14.1.71</t>
  </si>
  <si>
    <t>14.1.73</t>
  </si>
  <si>
    <t>14.2.2</t>
  </si>
  <si>
    <t>14.2.3</t>
  </si>
  <si>
    <t>14.2.4</t>
  </si>
  <si>
    <t>14.2.5</t>
  </si>
  <si>
    <t>14.2.6</t>
  </si>
  <si>
    <t>14.2.7</t>
  </si>
  <si>
    <t>14.2.8</t>
  </si>
  <si>
    <t>14.2.9</t>
  </si>
  <si>
    <t>14.2.10</t>
  </si>
  <si>
    <t>14.2.11</t>
  </si>
  <si>
    <t>14.2.12</t>
  </si>
  <si>
    <t>14.2.13</t>
  </si>
  <si>
    <t>14.2.14</t>
  </si>
  <si>
    <t>14.2.15</t>
  </si>
  <si>
    <t>14.2.16</t>
  </si>
  <si>
    <t>14.2.17</t>
  </si>
  <si>
    <t>14.2.18</t>
  </si>
  <si>
    <t>14.2.19</t>
  </si>
  <si>
    <t>14.2.20</t>
  </si>
  <si>
    <t>14.2.21</t>
  </si>
  <si>
    <t>14.2.22</t>
  </si>
  <si>
    <t>14.2.23</t>
  </si>
  <si>
    <t>14.3.1</t>
  </si>
  <si>
    <t>14.3.2</t>
  </si>
  <si>
    <t>14.3.3</t>
  </si>
  <si>
    <t>14.3.4</t>
  </si>
  <si>
    <t>14.3.5</t>
  </si>
  <si>
    <t>14.3.6</t>
  </si>
  <si>
    <t>14.3.7</t>
  </si>
  <si>
    <t>14.3.8</t>
  </si>
  <si>
    <t>14.3.9</t>
  </si>
  <si>
    <t>14.3.10</t>
  </si>
  <si>
    <t>14.3.11</t>
  </si>
  <si>
    <t>14.3.12</t>
  </si>
  <si>
    <t>14.3.13</t>
  </si>
  <si>
    <t>14.3.15</t>
  </si>
  <si>
    <t>14.3.19</t>
  </si>
  <si>
    <t>14.3.20</t>
  </si>
  <si>
    <t>14.3.21</t>
  </si>
  <si>
    <t>14.3.22</t>
  </si>
  <si>
    <t>14.3.24</t>
  </si>
  <si>
    <t>14.3.26</t>
  </si>
  <si>
    <t>14.3.27</t>
  </si>
  <si>
    <t>14.3.28</t>
  </si>
  <si>
    <t>14.3.29</t>
  </si>
  <si>
    <t>14.3.32</t>
  </si>
  <si>
    <t>14.3.33</t>
  </si>
  <si>
    <t>14.3.34</t>
  </si>
  <si>
    <t>14.3.35</t>
  </si>
  <si>
    <t>14.3.36</t>
  </si>
  <si>
    <t>14.3.40</t>
  </si>
  <si>
    <t>14.3.41</t>
  </si>
  <si>
    <t>14.3.42</t>
  </si>
  <si>
    <t>14.3.43</t>
  </si>
  <si>
    <t>14.3.44</t>
  </si>
  <si>
    <t>14.3.47</t>
  </si>
  <si>
    <t>14.3.48</t>
  </si>
  <si>
    <t>14.3.49</t>
  </si>
  <si>
    <t>14.3.50</t>
  </si>
  <si>
    <t>14.3.51</t>
  </si>
  <si>
    <t>14.3.52</t>
  </si>
  <si>
    <t>14.3.53</t>
  </si>
  <si>
    <t>14.3.54</t>
  </si>
  <si>
    <t>14.3.55</t>
  </si>
  <si>
    <t>14.3.56</t>
  </si>
  <si>
    <t>14.3.57</t>
  </si>
  <si>
    <t>14.3.59</t>
  </si>
  <si>
    <t>14.3.60</t>
  </si>
  <si>
    <t>14.3.61</t>
  </si>
  <si>
    <t>14.3.62</t>
  </si>
  <si>
    <t>14.4</t>
  </si>
  <si>
    <t>14.4.1</t>
  </si>
  <si>
    <t>14.4.2</t>
  </si>
  <si>
    <t>14.4.3</t>
  </si>
  <si>
    <t>14.4.4</t>
  </si>
  <si>
    <t>14.4.5</t>
  </si>
  <si>
    <t>14.4.6</t>
  </si>
  <si>
    <t>14.4.7</t>
  </si>
  <si>
    <t>14.4.8</t>
  </si>
  <si>
    <t>14.4.9</t>
  </si>
  <si>
    <t>14.4.10</t>
  </si>
  <si>
    <t>14.4.11</t>
  </si>
  <si>
    <t>14.4.12</t>
  </si>
  <si>
    <t>14.4.13</t>
  </si>
  <si>
    <t>14.4.14</t>
  </si>
  <si>
    <t>14.4.15</t>
  </si>
  <si>
    <t>14.4.16</t>
  </si>
  <si>
    <t>14.4.17</t>
  </si>
  <si>
    <t>14.4.18</t>
  </si>
  <si>
    <t>14.4.19</t>
  </si>
  <si>
    <t>14.4.20</t>
  </si>
  <si>
    <t>14.4.21</t>
  </si>
  <si>
    <t>14.4.23</t>
  </si>
  <si>
    <t>14.4.24</t>
  </si>
  <si>
    <t>14.4.25</t>
  </si>
  <si>
    <t>14.4.26</t>
  </si>
  <si>
    <t>14.4.27</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</si>
  <si>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</si>
  <si>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</si>
  <si>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</si>
  <si>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</si>
  <si>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</si>
  <si>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</si>
  <si>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</si>
  <si>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</si>
  <si>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</si>
  <si>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</si>
  <si>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</si>
  <si>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</si>
  <si>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</si>
  <si>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</si>
  <si>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</si>
  <si>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</si>
  <si>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</si>
  <si>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</si>
  <si>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</si>
  <si>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</si>
  <si>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</si>
  <si>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</si>
  <si>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</si>
  <si>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</si>
  <si>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</si>
  <si>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</si>
  <si>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</si>
  <si>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14.8</t>
  </si>
  <si>
    <t>14.4.22</t>
  </si>
  <si>
    <t>15.1.1</t>
  </si>
  <si>
    <t>15.1.2</t>
  </si>
  <si>
    <t>15.1.3</t>
  </si>
  <si>
    <t>15.1.4</t>
  </si>
  <si>
    <t>15.1.5</t>
  </si>
  <si>
    <t>15.1.6</t>
  </si>
  <si>
    <t>15.1.7</t>
  </si>
  <si>
    <t>15.1.8</t>
  </si>
  <si>
    <t>15.1.9</t>
  </si>
  <si>
    <t>15.1.10</t>
  </si>
  <si>
    <t>15.1.11</t>
  </si>
  <si>
    <t>15.2.1</t>
  </si>
  <si>
    <t>15.2.2</t>
  </si>
  <si>
    <t>15.2.3</t>
  </si>
  <si>
    <t>15.2.4</t>
  </si>
  <si>
    <t>15.2.5</t>
  </si>
  <si>
    <t>15.2.6</t>
  </si>
  <si>
    <t>15.3.1</t>
  </si>
  <si>
    <t>15.3.2</t>
  </si>
  <si>
    <t>15.3.3</t>
  </si>
  <si>
    <t>15.3.4</t>
  </si>
  <si>
    <t>15.3.5</t>
  </si>
  <si>
    <t>15.3.6</t>
  </si>
  <si>
    <t>15.4.1</t>
  </si>
  <si>
    <t>15.4.2</t>
  </si>
  <si>
    <t>15.4.3</t>
  </si>
  <si>
    <t>15.5.1</t>
  </si>
  <si>
    <t>15.5.2</t>
  </si>
  <si>
    <t>15.5.3</t>
  </si>
  <si>
    <t>15.6.1</t>
  </si>
  <si>
    <t>15.6.2</t>
  </si>
  <si>
    <t>15.6.3</t>
  </si>
  <si>
    <t>15.7.1</t>
  </si>
  <si>
    <t>15.7.2</t>
  </si>
  <si>
    <t>15.7.3</t>
  </si>
  <si>
    <t>15.7.4</t>
  </si>
  <si>
    <t>15.8.1</t>
  </si>
  <si>
    <t>15.8.2</t>
  </si>
  <si>
    <t>15.8.3</t>
  </si>
  <si>
    <t>15.9.1</t>
  </si>
  <si>
    <t>15.9.2</t>
  </si>
  <si>
    <t>15.9.3</t>
  </si>
  <si>
    <t>15.10.1</t>
  </si>
  <si>
    <t>15.10.2</t>
  </si>
  <si>
    <t>15.10.3</t>
  </si>
  <si>
    <t>16.7.1</t>
  </si>
  <si>
    <t>16.7.2</t>
  </si>
  <si>
    <t>16.7.3</t>
  </si>
  <si>
    <t>Гистологические исследования внутренних органов рыб и беспозвоночных</t>
  </si>
  <si>
    <t xml:space="preserve">Гистологические исследования икры рыб и беспозвоночных </t>
  </si>
  <si>
    <t>Информационно-консультационные услуги в сфере сохранения водных биологических ресурсов и среды их обитания</t>
  </si>
  <si>
    <t>18.11</t>
  </si>
  <si>
    <t xml:space="preserve">договорная </t>
  </si>
  <si>
    <t>Подготовка научных заключений, справочных, аналитических и экспертных материалов</t>
  </si>
  <si>
    <t>12.2.5</t>
  </si>
  <si>
    <t>14.1.45</t>
  </si>
  <si>
    <t>14.1.48</t>
  </si>
  <si>
    <t>14.1.50</t>
  </si>
  <si>
    <t>14.1.42</t>
  </si>
  <si>
    <t>14.1.43</t>
  </si>
  <si>
    <t>14.1.44</t>
  </si>
  <si>
    <t>14.1.51</t>
  </si>
  <si>
    <t>14.1.54</t>
  </si>
  <si>
    <t>14.1.55</t>
  </si>
  <si>
    <t>14.1.56</t>
  </si>
  <si>
    <t>14.1.58</t>
  </si>
  <si>
    <t>14.1.59</t>
  </si>
  <si>
    <t>14.1.61</t>
  </si>
  <si>
    <t>14.1.64</t>
  </si>
  <si>
    <t>14.1.67</t>
  </si>
  <si>
    <t>14.1.68</t>
  </si>
  <si>
    <t>14.1.72</t>
  </si>
  <si>
    <t>14.1.74</t>
  </si>
  <si>
    <t>14.3.14</t>
  </si>
  <si>
    <t>14.3.16</t>
  </si>
  <si>
    <t>14.3.17</t>
  </si>
  <si>
    <t>14.3.18</t>
  </si>
  <si>
    <t>14.3.23</t>
  </si>
  <si>
    <t>14.3.25</t>
  </si>
  <si>
    <t>14.3.30</t>
  </si>
  <si>
    <t>14.3.31</t>
  </si>
  <si>
    <t>14.3.37</t>
  </si>
  <si>
    <t>14.3.38</t>
  </si>
  <si>
    <t>14.3.39</t>
  </si>
  <si>
    <t>14.3.45</t>
  </si>
  <si>
    <t>14.3.46</t>
  </si>
  <si>
    <t>14.3.58</t>
  </si>
  <si>
    <t>14.4.56</t>
  </si>
  <si>
    <t>14.4.57</t>
  </si>
  <si>
    <t>14.4.58</t>
  </si>
  <si>
    <t>14.4.59</t>
  </si>
  <si>
    <t>14.4.60</t>
  </si>
  <si>
    <t>14.4.61</t>
  </si>
  <si>
    <t>14.4.62</t>
  </si>
  <si>
    <t>14.4.63</t>
  </si>
  <si>
    <t>14.4.64</t>
  </si>
  <si>
    <t>получение до 10 кг икры</t>
  </si>
  <si>
    <t>получение свыше 10 кг икры</t>
  </si>
  <si>
    <t>1.1.8</t>
  </si>
  <si>
    <t>1.1.9</t>
  </si>
  <si>
    <t>1.1.10</t>
  </si>
  <si>
    <t xml:space="preserve">не облагается </t>
  </si>
  <si>
    <t>Выполнение научно-исследовательской работы (НИР) по проведению натурных исследований и определению состояния водных биологических ресурсов и их среды обитания и влияния хозяйственной и иной деятельности</t>
  </si>
  <si>
    <t>не облагается</t>
  </si>
  <si>
    <t>Прикладные исследования</t>
  </si>
  <si>
    <t xml:space="preserve">Иные исследования </t>
  </si>
  <si>
    <t>профиль</t>
  </si>
  <si>
    <t>Разработка программы исследований по ихтиопаразитологическому анализу</t>
  </si>
  <si>
    <t>Молекулярно-генетический анализ одной пробы для масспаспорта на стадо производителей одного вида осетровых рыб, а так же их гибридов (30 и более образцов)</t>
  </si>
  <si>
    <t>13.3.1</t>
  </si>
  <si>
    <t>13.3.2</t>
  </si>
  <si>
    <t>13.3.3</t>
  </si>
  <si>
    <t>13.3.4</t>
  </si>
  <si>
    <t>13.3.5</t>
  </si>
  <si>
    <t>13.3.6</t>
  </si>
  <si>
    <t>13.3.7</t>
  </si>
  <si>
    <t>13.3.8</t>
  </si>
  <si>
    <t>13.3.9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</si>
  <si>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</si>
  <si>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</si>
  <si>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</si>
  <si>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</si>
  <si>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</si>
  <si>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</si>
  <si>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</si>
  <si>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</si>
  <si>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</si>
  <si>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</si>
  <si>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</si>
  <si>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</si>
  <si>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</si>
  <si>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</si>
  <si>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</si>
  <si>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</si>
  <si>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</si>
  <si>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</si>
  <si>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</si>
  <si>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</si>
  <si>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</si>
  <si>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</si>
  <si>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</si>
  <si>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</si>
  <si>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</si>
  <si>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</si>
  <si>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</si>
  <si>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</si>
  <si>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</si>
  <si>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</si>
  <si>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</si>
  <si>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</si>
  <si>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</si>
  <si>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</si>
  <si>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</si>
  <si>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</si>
  <si>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</si>
  <si>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</si>
  <si>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</si>
  <si>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</si>
  <si>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</si>
  <si>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</si>
  <si>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</si>
  <si>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</si>
  <si>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</si>
  <si>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</si>
  <si>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</si>
  <si>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</si>
  <si>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</si>
  <si>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</si>
  <si>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</si>
  <si>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</si>
  <si>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</si>
  <si>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</si>
  <si>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1 расчет</t>
  </si>
  <si>
    <t>18.13</t>
  </si>
  <si>
    <t>18.14</t>
  </si>
  <si>
    <t>Аренда нежилых зданий (помещений)</t>
  </si>
  <si>
    <t>Оказание услуг по хранению товаров народного потребления и продуктов питания, а также техники и оборудования</t>
  </si>
  <si>
    <t>Камеральная обработка и анализ данных по результатам выполненных контрольных ловов</t>
  </si>
  <si>
    <t>усл. ед</t>
  </si>
  <si>
    <t>количество рыб до 500 шт</t>
  </si>
  <si>
    <t>количество рыб от 501 до 1000 шт</t>
  </si>
  <si>
    <t>количество рыб свыше 1000 шт</t>
  </si>
  <si>
    <t xml:space="preserve">образец </t>
  </si>
  <si>
    <t>Оформление протокола испытаний (измерений) (от 1 до 4 показателей )</t>
  </si>
  <si>
    <t>Оформление протокола испытаний (измерений) (от 5 до10 показателей )</t>
  </si>
  <si>
    <t>Определение носительства вирусных патогенов у половозрелых рыб с выделением этиологического агента на перевиваемых линиях клеток и диагностикой методом ПЦР (30 случайно отобранных рыб)</t>
  </si>
  <si>
    <t>Определение носительства бактериальных патогенов у половозрелых рыб с выделением этиологического агента на культуральных диагностических средах, определением вида бактерий и их чувствительности к антибиотикам (30 случайно отобранных рыб)</t>
  </si>
  <si>
    <t>Обоснование и подбор технологического оборудования для производства кормовой и пищевой продукции из водных биоресурсов и объектов аквакультуры. Подготовка эскиз-схемы расстановки технологического оборудования в производственных помещениях.</t>
  </si>
  <si>
    <t xml:space="preserve">Примечание: </t>
  </si>
  <si>
    <t>экз</t>
  </si>
  <si>
    <t>1 млн. экз</t>
  </si>
  <si>
    <t>Консервант (Сорбиновая кислота, Бензойнокислый натрий, Уротропин) за 1 консервант</t>
  </si>
  <si>
    <t>Идентификация заводской кеты с качественными метками (объем выборки - не менее 100 экз., отолитов в работе - 110)</t>
  </si>
  <si>
    <t>Идентификация заводской кеты с некондиционными метками (объем выборки - не менее 100 экз., отолитов в работе - 110)</t>
  </si>
  <si>
    <t>Идентификация заводской горбуши с качественными метками (объем выборки - не менее 100 экз., отолитов в работе - 110)</t>
  </si>
  <si>
    <t>Идентификация заводской горбуши с некондиционными метками (объем выборки - не менее 100 экз., отолитов в работе - 110)</t>
  </si>
  <si>
    <t>Оценка качества меток на отолитах молоди (эмбрионов, личинок) (объем выборки - не менее 100 экз.)</t>
  </si>
  <si>
    <t>в т.ч. НДС
(руб.)</t>
  </si>
  <si>
    <t>отчет</t>
  </si>
  <si>
    <t>оперативный обзор</t>
  </si>
  <si>
    <t>еженедельный обзор</t>
  </si>
  <si>
    <t>ежемесячный обзор</t>
  </si>
  <si>
    <t>сокращенный ежемесячный обзор</t>
  </si>
  <si>
    <t>карта распределения ТПО</t>
  </si>
  <si>
    <t>карта динамики вод</t>
  </si>
  <si>
    <t>Азот общий</t>
  </si>
  <si>
    <t>Отбор проб</t>
  </si>
  <si>
    <t>Окисляемость перманганатная</t>
  </si>
  <si>
    <t>Подготовка проб</t>
  </si>
  <si>
    <t>Общий фосфор</t>
  </si>
  <si>
    <t>Органическое вещество</t>
  </si>
  <si>
    <t>Температура воздуха</t>
  </si>
  <si>
    <t>11-20 (включительно) орудий лова</t>
  </si>
  <si>
    <t>Научный сотрудник</t>
  </si>
  <si>
    <t>16.1.1</t>
  </si>
  <si>
    <t>16.1.2</t>
  </si>
  <si>
    <t>16.2.4</t>
  </si>
  <si>
    <t xml:space="preserve">Проведение натурных исследований компонентов морской биоты </t>
  </si>
  <si>
    <t>Имитационное (математическое) моделирование определения параметров распространения во внутренних пресноводных объектах рыбохозяйственного значения загрязняющих веществ</t>
  </si>
  <si>
    <t>Имитационное (математическое) моделирование определения параметров распространения во внутренних морских водных и территориальных морях загрязняющих веществ</t>
  </si>
  <si>
    <t>Комплексное изучение водных биологических ресурсов в целях их сохранения (водный объект):</t>
  </si>
  <si>
    <t>Молекулярно-генетический анализ образцов различных видов рыб и продукции из них</t>
  </si>
  <si>
    <t>9.2.1</t>
  </si>
  <si>
    <t>9.2.2</t>
  </si>
  <si>
    <t>9.2.3</t>
  </si>
  <si>
    <t>9.2.4</t>
  </si>
  <si>
    <t>9.2.5</t>
  </si>
  <si>
    <t>9.2.6</t>
  </si>
  <si>
    <t>9.2.7</t>
  </si>
  <si>
    <t xml:space="preserve">Обследование уловов водных биологических ресурсов, включая определение видового и полового состава </t>
  </si>
  <si>
    <t>Выезд исполнителя для оказания услуг</t>
  </si>
  <si>
    <t>Оказание услуг по разработке индивидуальных норм расхода сырья и выхода готовой продукции при производстве рыбной продукции для технологической линии берегового предприятия или судна</t>
  </si>
  <si>
    <t xml:space="preserve">Общий азот </t>
  </si>
  <si>
    <t>Водородный показатель, рН, водная вытяжка</t>
  </si>
  <si>
    <t>Водородный показатель, рН, солевая вытяжка</t>
  </si>
  <si>
    <t>Зольность</t>
  </si>
  <si>
    <t>Фосфор подвижный</t>
  </si>
  <si>
    <t>Хлорид-ионов</t>
  </si>
  <si>
    <t>Сульфат-ионы</t>
  </si>
  <si>
    <t>Цинк (валовые формы)</t>
  </si>
  <si>
    <t>Кадмий (валовые формы)</t>
  </si>
  <si>
    <t>Свинец (валовые формы)</t>
  </si>
  <si>
    <t>Медь (валовые формы)</t>
  </si>
  <si>
    <t>Марганец (валовые формы)</t>
  </si>
  <si>
    <t>Мышьяк (валовые формы)</t>
  </si>
  <si>
    <t>Никель (валовые формы)</t>
  </si>
  <si>
    <t>Кобальт (валовые формы)</t>
  </si>
  <si>
    <t>Биотестирование на 2-х тест-объектах</t>
  </si>
  <si>
    <t>Подготовка проб для металлов</t>
  </si>
  <si>
    <t>Подготовка протокола</t>
  </si>
  <si>
    <t>Поверхностных вод 5 суток</t>
  </si>
  <si>
    <t>Морских вод 5 суток</t>
  </si>
  <si>
    <t>Сточных вод 5 суток</t>
  </si>
  <si>
    <t>Подземных вод 5 суток</t>
  </si>
  <si>
    <t>Питьевых вод 5 суток</t>
  </si>
  <si>
    <t>Почв 7 суток</t>
  </si>
  <si>
    <t>Грунтов 7 суток</t>
  </si>
  <si>
    <t>Донных отложений 7 суток</t>
  </si>
  <si>
    <t>Буровых растворов 7 суток</t>
  </si>
  <si>
    <t>Загрязняющих веществ 7 суток</t>
  </si>
  <si>
    <t>Оформление протокола</t>
  </si>
  <si>
    <t>Предоставление простой (неисключительной) лицензии на использование результатов интеллектуальной деятельности и/или средств индивидуализации</t>
  </si>
  <si>
    <t>Перевозка живой рыбы автотранспортом</t>
  </si>
  <si>
    <t>1 км</t>
  </si>
  <si>
    <t>Аквакультура (рыбоводство)</t>
  </si>
  <si>
    <t>Рыбоводная продукция и искусственное воспроизводство водных биоресурсов</t>
  </si>
  <si>
    <t xml:space="preserve">Отбор образцов (проб) материала для исследований </t>
  </si>
  <si>
    <t>Проведение лабораторных исследований</t>
  </si>
  <si>
    <t>1.1.11</t>
  </si>
  <si>
    <t>1.1.12</t>
  </si>
  <si>
    <t>1.1.13</t>
  </si>
  <si>
    <t>1.1.14</t>
  </si>
  <si>
    <t>1.1.15</t>
  </si>
  <si>
    <t>1.1.16</t>
  </si>
  <si>
    <t>1.1.17</t>
  </si>
  <si>
    <t>1.1.18</t>
  </si>
  <si>
    <t>1.1.19</t>
  </si>
  <si>
    <t>1.1.20</t>
  </si>
  <si>
    <t>1.1.21</t>
  </si>
  <si>
    <t>1.1.22</t>
  </si>
  <si>
    <t>1.1.23</t>
  </si>
  <si>
    <t>1.1.24</t>
  </si>
  <si>
    <t>1.1.25</t>
  </si>
  <si>
    <t>1.1.26</t>
  </si>
  <si>
    <t>1.1.27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</si>
  <si>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</si>
  <si>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</si>
  <si>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</si>
  <si>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</si>
  <si>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</si>
  <si>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</si>
  <si>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</si>
  <si>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</si>
  <si>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</si>
  <si>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</si>
  <si>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</si>
  <si>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</si>
  <si>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</si>
  <si>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</si>
  <si>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</si>
  <si>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</si>
  <si>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</si>
  <si>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</si>
  <si>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</si>
  <si>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</si>
  <si>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</si>
  <si>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</si>
  <si>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</si>
  <si>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</si>
  <si>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</si>
  <si>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</si>
  <si>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</si>
  <si>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</si>
  <si>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</si>
  <si>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</si>
  <si>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</si>
  <si>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</si>
  <si>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2.2.6</t>
  </si>
  <si>
    <t>2.2.7</t>
  </si>
  <si>
    <t>2.2.8</t>
  </si>
  <si>
    <t>2.2.9</t>
  </si>
  <si>
    <t>2.2.10</t>
  </si>
  <si>
    <t>2.2.11</t>
  </si>
  <si>
    <t>2.2.12</t>
  </si>
  <si>
    <t>2.2.13</t>
  </si>
  <si>
    <t>2.1.40</t>
  </si>
  <si>
    <t>17.3.1</t>
  </si>
  <si>
    <t>17.3.2</t>
  </si>
  <si>
    <t>Выполнение научно-исследовательской работы (НИР) по составлению рыбохозяйственной характеристики участка акватории водного объекта (с указанием количественных показателей численности и биомассы водных биоресурсов)</t>
  </si>
  <si>
    <t xml:space="preserve"> в соответствии с отчетом об оценке размера рыночной обоснованной стоимости арендной платы</t>
  </si>
  <si>
    <t>Приложение № 1</t>
  </si>
  <si>
    <t>Выполнение научно-исследовательской работы (НИР) по разработке рыбохозяйственного норматива предельно допустимой концентрации (ПДК) одного вещества для воды пресноводных и морских объектов рыбохозяйственного значения</t>
  </si>
  <si>
    <t>Выполнение научно-исследовательских работ (НИР) по проведению натурных исследований с использованием гидроакустических методов для определения состояния водных биологических ресурсов, оценки влияния хозяйственной и иной деятельности</t>
  </si>
  <si>
    <t xml:space="preserve">Выполнение научно-исследовательской работы (НИР) по оценке фонового состояния и рыбохозяйственного значения акватории лицензионных участков (ЛУ) разработки углеводородного сырья и их последующий мониторинг </t>
  </si>
  <si>
    <t>полный паразитологический анализ популяции водного объекта (комплекс работ)</t>
  </si>
  <si>
    <t>полный паразитологический анализ популяции водного объекта (проба)</t>
  </si>
  <si>
    <t>неполный паразитологический анализ популяции водного объекта (комплекс работ)</t>
  </si>
  <si>
    <t>неполный паразитологический анализ популяции водного объекта (проба)</t>
  </si>
  <si>
    <t>диагностика протозойных заболеваний крустацеонозов водного объекта (комплекс работ)</t>
  </si>
  <si>
    <t>диагностика протозойных заболеваний крустацеонозов водного объекта (проба)</t>
  </si>
  <si>
    <t>ставной невод</t>
  </si>
  <si>
    <t>вентерь, секрет, мережа, морда и т.п.</t>
  </si>
  <si>
    <t>раколовка</t>
  </si>
  <si>
    <t>красноловные крючья, переметы, гарпуны, пики, остроги, багры и т.п.</t>
  </si>
  <si>
    <t xml:space="preserve">Выполнение научно-исследовательской работы (НИР) по разработке проектов документов по стандартизации (ТУ, СТО) и/или технологических инструкций (ТИ) по изготовлению пищевой, кормовой и технической рыбной продукции </t>
  </si>
  <si>
    <t>Выполнение научно-исследовательской работы (НИР) по разработке новых орудий добычи (вылова) водных биологических ресурсов, проведению исследований эффективности применения орудий добычи (вылова) водных биологических ресурсов</t>
  </si>
  <si>
    <t>Выполнение научно-исследовательской работы (НИР) по проведению опытно-экспериментальных работ с орудиями добычи (вылова), в том числе опытных работ и испытаний вновь вводимых орудий добычи (вылова) водных биологических ресурсов</t>
  </si>
  <si>
    <t>Выполнение научно-исследовательской работы (НИР) по разработке рыбоводно-биологического обоснования на создание малых и крупных декоративных водоемов</t>
  </si>
  <si>
    <t xml:space="preserve">Выполнение научно-исследовательской работы (НИР) по разработке материалов для формирования заключения по текущему состоянию водных биологических ресурсов водного объекта при осуществлении хозяйственной деятельности </t>
  </si>
  <si>
    <t>Экспертиза документации, с целью оценки ее соответствия требованиям законодательства Российской Федерации в области производства продукции из рыбы и нерыбных объектов</t>
  </si>
  <si>
    <t>Выполнение научно-исследовательской работы (НИР) по разработке рыбохозяйственного норматива ориентировочно безопасного уровня воздействия (ОБУВ) одного вещества для воды водных объектов рыбохозяйственного значения</t>
  </si>
  <si>
    <t>Водные объекты рыбохозяйственного значения II-й рыбохозяйственной категории **</t>
  </si>
  <si>
    <t>Водные объекты рыбохозяйственного значения I-й рыбохозяйственной категории **</t>
  </si>
  <si>
    <t>Водные объекты рыбохозяйственного значения высшей рыбохозяйственной категории **</t>
  </si>
  <si>
    <t>Внутренние пресноводные объекты</t>
  </si>
  <si>
    <t>карта плотности и толщины льда</t>
  </si>
  <si>
    <t>Молекулярно-генетическая паспортизация одной особи производителя осетровых видов рыб и их гибридов с выдачей индивидуального паспорта (30 и более образцов)</t>
  </si>
  <si>
    <t>Молекулярно-генетический анализ образца осетровых видов рыб (включая икру) для подтверждения его видовой принадлежности (от 1 до 9 образцов)</t>
  </si>
  <si>
    <t>Молекулярно-генетический анализ образца осетровых видов рыб (включая икру) для подтверждения его видовой принадлежности (от 10 до 29 образцов)</t>
  </si>
  <si>
    <t>Молекулярно-генетический анализ образца осетровых видов рыб (включая икру) для подтверждения его видовой принадлежности (30 и более образцов)</t>
  </si>
  <si>
    <t>Молекулярно-генетический анализ образца гибридной формы осетровых видов рыб (включая икру) для определения его видовой принадлежности</t>
  </si>
  <si>
    <t xml:space="preserve">Оказание абонементного информационного обслуживания предприятий рыбной промышленности (информация об изменениях в ТР ТС, ТР ЕАЭС, ГОСТ, ГОСТ Р на пищевую рыбную продукцию).  Предусматривает периодичность рассылки 1 раз в 2 месяца , кроме этого внеплановая рассылка информации по мере поступления из государственных органов </t>
  </si>
  <si>
    <t>Определение массовой доли сырого протеина в рыбной муке</t>
  </si>
  <si>
    <t>Рыбохозяйственная экология. Анализ одной пробы</t>
  </si>
  <si>
    <t xml:space="preserve">ХОП хлорорганические пестициды (Альдрин; Альфа-ГХЦГ; Гамма-ГХЦГ (линдан); Гексахлорбензол; Гептахлор; 4,4-ДДД; 4,4-ДДЕ; 2,4ДДТ; 4,4ДДТ; Дильдрин; Кельтан; Метоксихлор, 2,4-Д) </t>
  </si>
  <si>
    <t>Биотестирование (острый) на 1 тест-объекте</t>
  </si>
  <si>
    <t>1 методика проведения опытных работ и испытаний:</t>
  </si>
  <si>
    <t>Выполнение научно-исследовательской работы (НИР) по разработке рыбоводно-биологического обоснования (РБО) на создание хозяйства аквакультуры</t>
  </si>
  <si>
    <t>Получение однополого женского потомства осетровых рыб в условиях осетрового хозяйства</t>
  </si>
  <si>
    <t>Инвентаризация ремонтно-маточного стада, в том числе племенного материала</t>
  </si>
  <si>
    <t xml:space="preserve">Гистологические исследования мускулатуры рыб и беспозвоночных </t>
  </si>
  <si>
    <t>Определение КМАФАнМ (количество мезофильных аэробных и факультативно-анаэробных микроорганизмов)</t>
  </si>
  <si>
    <t xml:space="preserve">Консультация по вопросам товарного рыбоводства </t>
  </si>
  <si>
    <t>Консультация по вопросам индустриального и рекреационного рыбоводства</t>
  </si>
  <si>
    <t>Идентификация заводской кеты с качественными метками без определения возраста - почти как горбуша, может чуть больше термопластика (объем выборки - не менее 100 экз., отолитов в работе - 110)</t>
  </si>
  <si>
    <t>Организация и проведение конференций, семинаров, симпозиумов и прочих тематических мероприятий в области изучения, сохранения и использования водных биоресурсов</t>
  </si>
  <si>
    <t xml:space="preserve">  Прейскурант базовых цен на оказание услуг, выполнение работ по приносящей доход деятельности ФГБНУ "ВНИРО" *</t>
  </si>
  <si>
    <t>Подготовка заключения (справки) по результатам лабораторных исследований</t>
  </si>
  <si>
    <t>7 методик проведения опытных работ и испытаний:</t>
  </si>
  <si>
    <t>5 методик проведения опытных работ и испытаний:</t>
  </si>
  <si>
    <t>6 методик проведения опытных работ и испытаний:</t>
  </si>
  <si>
    <t>8 методик проведения опытных работ и испытаний:</t>
  </si>
  <si>
    <t>9 методик проведения опытных работ и испытаний:</t>
  </si>
  <si>
    <t>10 методик проведения опытных работ и испытаний:</t>
  </si>
  <si>
    <t>Услуги по выращиванию и выпуску молоди в водные объекты рыбохозяйственного значения в целях искусственного воспроизводства, рыбохозяйственной мелиорации</t>
  </si>
  <si>
    <t>Личинки карпа 3-х дневные</t>
  </si>
  <si>
    <t>Личинки белого амура, буффало 3-х дневные</t>
  </si>
  <si>
    <t>Личинки чёрного амура 3-х дневные</t>
  </si>
  <si>
    <t>Личинки щуки 7-ми дневные</t>
  </si>
  <si>
    <t>Личинки сома обыкновенного 3-х дневные</t>
  </si>
  <si>
    <t>Годовики сома обыкновенного до 20 г.</t>
  </si>
  <si>
    <t>Икра стерляди оплодотворённая</t>
  </si>
  <si>
    <t>Личинки стерляди однодневные</t>
  </si>
  <si>
    <t>Подрощенная молодь стерляди 2 г.</t>
  </si>
  <si>
    <t>Подрощенная молодь стерляди 2,5 г.</t>
  </si>
  <si>
    <t>Подрощенная молодь стерляди 3 г.</t>
  </si>
  <si>
    <t>Подрощенная молодь щуки 2 г.</t>
  </si>
  <si>
    <t>Подрощенная молодь сома 2 г.</t>
  </si>
  <si>
    <t>Годовики карпа до 10 г.</t>
  </si>
  <si>
    <t>Годовики карпа до 15 г.</t>
  </si>
  <si>
    <t>Годовики карпа до 20 г.</t>
  </si>
  <si>
    <t>Годовики карпа до 25 г.</t>
  </si>
  <si>
    <t>Годовики карпа от 25 до 30 г.</t>
  </si>
  <si>
    <t>Годовики карпа от 30 до 40 г.</t>
  </si>
  <si>
    <t>Годовики карпа свыше 40 г.</t>
  </si>
  <si>
    <t>Годовики толстолобика, белого амура, буффало до 20 г.</t>
  </si>
  <si>
    <t>Годовики толстолобика, белого амура, буффало от 20 до 30 г.</t>
  </si>
  <si>
    <t>Годовики толстолобика, белого амура, буффало свыше 30 г.</t>
  </si>
  <si>
    <t>Определение содержания сырой золы в кормовых компонентах и кормах</t>
  </si>
  <si>
    <t>Определение золы, нерастворимой в соляной  кислоте</t>
  </si>
  <si>
    <t>Определение содержания сырой клетчатки</t>
  </si>
  <si>
    <t>Определение жирорастворимых витаминов (каждый) А, Д 2, Д 3, Е методом высокоэффективной жидкостной хроматографии (ВЭЖХ)</t>
  </si>
  <si>
    <t>Определение содержания свободных аминокислот</t>
  </si>
  <si>
    <t>Определение связанных аминокислот методом высокоэффективной жидкостной хроматографии (ВЭЖХ) (аминокислотный состав). Определение содержания связанных аминокислот (кроме триптофана)</t>
  </si>
  <si>
    <t>Определение триптофана (после гидролиза)</t>
  </si>
  <si>
    <t>Определение жирнокислотного состава и масел с содержанием жира более 98%  (без выделения жира)</t>
  </si>
  <si>
    <t>Определение кислотного числа жиров и масел содержанием жира более 98%  (без выделения жира)</t>
  </si>
  <si>
    <t>Определение кислотного числа кормовых компонентов и кормов с предварительным выделением жира</t>
  </si>
  <si>
    <t>Определение перекисного числа жиров и масел с содержанием липидов более 98% (без выделения жира)</t>
  </si>
  <si>
    <t>Определение перекисного числа жира кормовых компонентов и кормов с предварительным выделением жира</t>
  </si>
  <si>
    <t>Определение оксикислот в рыбной муке, кормовых компонентах и кормах</t>
  </si>
  <si>
    <t>Определение альдегидного числа жиров и масел с содержанием липидов более 98% (без выделения жира)</t>
  </si>
  <si>
    <t>Определение альдегидного числа  кормовых компонентов и кормов с выделением жира</t>
  </si>
  <si>
    <t>Выполнение научно-исследовательской работы (НИР) по проведению ихтиологических исследований для определения функциональной эффективности рыбозащитного сооружения (устройства)</t>
  </si>
  <si>
    <t>Молекулярно-генетический анализ образца продукции, прошедшей глубокую термическую обработку, в том числе консервов, для определения его видовой принадлежности</t>
  </si>
  <si>
    <t xml:space="preserve">Выполнение научно-исследовательской работы (НИР) по проведению ресурсных исследований </t>
  </si>
  <si>
    <t>Разработка программы исследований водных биологических ресурсов</t>
  </si>
  <si>
    <t>Проведение исследований морских млекопитающих</t>
  </si>
  <si>
    <t xml:space="preserve">Выполнение научно-исследовательской работы (НИР) по разработке научно обоснованных индивидуальных норм выхода продуктов переработки ВБР и объектов аквакультуры с проведением опытно-контрольных работ на судне или береговом предприятии Заказчика </t>
  </si>
  <si>
    <t>Разработка методик проведения опытных работ и испытаний вновь вводимых орудий добычи (вылова) водных биоресурсов</t>
  </si>
  <si>
    <t xml:space="preserve">Актуализация документов по стандартизации и технических документов по изготовлению пищевой, кормовой и технической рыбной продукции </t>
  </si>
  <si>
    <t xml:space="preserve">Проведение экспертизы проектов документов по стандартизации и технических документов по изготовлению пищевой, кормовой и технической рыбной продукции </t>
  </si>
  <si>
    <t>5.7</t>
  </si>
  <si>
    <t>5.7.1</t>
  </si>
  <si>
    <t>5.7.2</t>
  </si>
  <si>
    <t>5.7.3</t>
  </si>
  <si>
    <t>5.7.4</t>
  </si>
  <si>
    <t>Метеорологические работы</t>
  </si>
  <si>
    <t>Атмосферное давление</t>
  </si>
  <si>
    <t>Скорость ветра</t>
  </si>
  <si>
    <t>5.7.5</t>
  </si>
  <si>
    <t>Относительная влажность воздуха</t>
  </si>
  <si>
    <t>Направление ветра</t>
  </si>
  <si>
    <t>5.8</t>
  </si>
  <si>
    <t>Речные гидрологические работы</t>
  </si>
  <si>
    <t>5.8.1</t>
  </si>
  <si>
    <t>5.8.2</t>
  </si>
  <si>
    <t>5.8.3</t>
  </si>
  <si>
    <t>5.8.4</t>
  </si>
  <si>
    <t>5.8.5</t>
  </si>
  <si>
    <t>5.8.6</t>
  </si>
  <si>
    <t>5.8.7</t>
  </si>
  <si>
    <t>Расход воды при ширине русла до 50 метров</t>
  </si>
  <si>
    <t>Скорость потока на вертикали</t>
  </si>
  <si>
    <t>Уровень воды по рейке</t>
  </si>
  <si>
    <t>Температура воды</t>
  </si>
  <si>
    <t>Глубина потока</t>
  </si>
  <si>
    <t>Морские гидрологические работы</t>
  </si>
  <si>
    <t>5.9</t>
  </si>
  <si>
    <t>5.9.1</t>
  </si>
  <si>
    <t>Гидрологические исследования высокоточным гидрологическим зондом (глубина, температура воды, солёность)</t>
  </si>
  <si>
    <t>Солёность морской воды (аргентометричесий метод)</t>
  </si>
  <si>
    <t>Скорость течения</t>
  </si>
  <si>
    <t>Направление течения</t>
  </si>
  <si>
    <t>Цвет морской воды</t>
  </si>
  <si>
    <t>Состояние поверхности моря</t>
  </si>
  <si>
    <t>5.9.2</t>
  </si>
  <si>
    <t>5.9.3</t>
  </si>
  <si>
    <t>14.9</t>
  </si>
  <si>
    <t>14.9.1</t>
  </si>
  <si>
    <t>14.10</t>
  </si>
  <si>
    <t>14.10.1</t>
  </si>
  <si>
    <t>Аналитическая информация, аналитическая справка в ответ на запрос</t>
  </si>
  <si>
    <t>Научное консультирование</t>
  </si>
  <si>
    <t xml:space="preserve">Мониторинг ледовых условий </t>
  </si>
  <si>
    <t>Диагностика алиментарного заболевания</t>
  </si>
  <si>
    <t>Диагностика микоза с выделением и идентификацией возбудителя</t>
  </si>
  <si>
    <t>Проведение анализа воды по микробиологическим показателям</t>
  </si>
  <si>
    <t>Обработка и анализ результатов опытных работ и испытаний орудий лова, направленных Заказчиком</t>
  </si>
  <si>
    <r>
      <t xml:space="preserve">Составление рыбохозяйственных характеристик водных объектов </t>
    </r>
    <r>
      <rPr>
        <b/>
        <sz val="10"/>
        <rFont val="Times New Roman"/>
        <family val="1"/>
        <charset val="204"/>
      </rPr>
      <t xml:space="preserve">II-ой </t>
    </r>
    <r>
      <rPr>
        <sz val="10"/>
        <rFont val="Times New Roman"/>
        <family val="1"/>
        <charset val="204"/>
      </rPr>
      <t>рыбохозяйственной категории</t>
    </r>
  </si>
  <si>
    <r>
      <t xml:space="preserve">Составление рыбохозяйственных характеристик водных объектов </t>
    </r>
    <r>
      <rPr>
        <b/>
        <sz val="10"/>
        <rFont val="Times New Roman"/>
        <family val="1"/>
        <charset val="204"/>
      </rPr>
      <t xml:space="preserve">I-ой </t>
    </r>
    <r>
      <rPr>
        <sz val="10"/>
        <rFont val="Times New Roman"/>
        <family val="1"/>
        <charset val="204"/>
      </rPr>
      <t>рыбохозяйственной категории</t>
    </r>
  </si>
  <si>
    <r>
      <t xml:space="preserve">Составление рыбохозяйственных характеристик водных объектов </t>
    </r>
    <r>
      <rPr>
        <b/>
        <sz val="10"/>
        <rFont val="Times New Roman"/>
        <family val="1"/>
        <charset val="204"/>
      </rPr>
      <t xml:space="preserve">высшей </t>
    </r>
    <r>
      <rPr>
        <sz val="10"/>
        <rFont val="Times New Roman"/>
        <family val="1"/>
        <charset val="204"/>
      </rPr>
      <t>рыбохозяйственной категории</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</si>
  <si>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II-ой </t>
    </r>
    <r>
      <rPr>
        <sz val="10"/>
        <rFont val="Times New Roman"/>
        <family val="1"/>
        <charset val="204"/>
      </rPr>
      <t>рыбохозяйственной категории, с выполнением натурных исследований</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</si>
  <si>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I-ой </t>
    </r>
    <r>
      <rPr>
        <sz val="10"/>
        <rFont val="Times New Roman"/>
        <family val="1"/>
        <charset val="204"/>
      </rPr>
      <t>рыбохозяйственной категории, с выполнением натурных исследований</t>
    </r>
  </si>
  <si>
    <r>
      <t xml:space="preserve">Выполнение научно-исследовательской работы (НИР) по составлению рыбохозяйственной характеристики водных объектов </t>
    </r>
    <r>
      <rPr>
        <b/>
        <sz val="10"/>
        <rFont val="Times New Roman"/>
        <family val="1"/>
        <charset val="204"/>
      </rPr>
      <t xml:space="preserve">высшей </t>
    </r>
    <r>
      <rPr>
        <sz val="10"/>
        <rFont val="Times New Roman"/>
        <family val="1"/>
        <charset val="204"/>
      </rPr>
      <t>рыбохозяйственной категории, с выполнением натурных исследований</t>
    </r>
  </si>
  <si>
    <r>
      <t xml:space="preserve">Разработка программы производственного экологического мониторинга для водных объектов </t>
    </r>
    <r>
      <rPr>
        <b/>
        <sz val="10"/>
        <rFont val="Times New Roman"/>
        <family val="1"/>
        <charset val="204"/>
      </rPr>
      <t>II-й</t>
    </r>
    <r>
      <rPr>
        <sz val="10"/>
        <rFont val="Times New Roman"/>
        <family val="1"/>
        <charset val="204"/>
      </rPr>
      <t xml:space="preserve"> рыбохозяйственной категории</t>
    </r>
  </si>
  <si>
    <r>
      <t>Разработка программы производственного экологического мониторинга для водных объектов</t>
    </r>
    <r>
      <rPr>
        <b/>
        <sz val="10"/>
        <rFont val="Times New Roman"/>
        <family val="1"/>
        <charset val="204"/>
      </rPr>
      <t xml:space="preserve"> I-й</t>
    </r>
    <r>
      <rPr>
        <sz val="10"/>
        <rFont val="Times New Roman"/>
        <family val="1"/>
        <charset val="204"/>
      </rPr>
      <t xml:space="preserve"> рыбохозяйственной категории</t>
    </r>
  </si>
  <si>
    <r>
      <t xml:space="preserve">Разработка программы производственного экологического мониторинга для водных объектов </t>
    </r>
    <r>
      <rPr>
        <b/>
        <sz val="10"/>
        <rFont val="Times New Roman"/>
        <family val="1"/>
        <charset val="204"/>
      </rPr>
      <t>высшей</t>
    </r>
    <r>
      <rPr>
        <sz val="10"/>
        <rFont val="Times New Roman"/>
        <family val="1"/>
        <charset val="204"/>
      </rPr>
      <t xml:space="preserve"> рыбохозяйственной категории</t>
    </r>
  </si>
  <si>
    <r>
      <t xml:space="preserve">Выполнение научно-исследовательской работы (НИР) по разработке рыбоводно-биологического обоснования на ведение хозяйственной деятельности на водных объектах </t>
    </r>
    <r>
      <rPr>
        <b/>
        <sz val="10"/>
        <rFont val="Times New Roman"/>
        <family val="1"/>
        <charset val="204"/>
      </rPr>
      <t>II-ой</t>
    </r>
    <r>
      <rPr>
        <sz val="10"/>
        <rFont val="Times New Roman"/>
        <family val="1"/>
        <charset val="204"/>
      </rPr>
      <t xml:space="preserve"> рыбохозяйственной категории</t>
    </r>
  </si>
  <si>
    <r>
      <t xml:space="preserve">Выполнение научно-исследовательской работы (НИР) по разработке рыбоводно-биологического обоснования на ведение хозяйственной деятельности на водных объектах </t>
    </r>
    <r>
      <rPr>
        <b/>
        <sz val="10"/>
        <rFont val="Times New Roman"/>
        <family val="1"/>
        <charset val="204"/>
      </rPr>
      <t>I-ой</t>
    </r>
    <r>
      <rPr>
        <sz val="10"/>
        <rFont val="Times New Roman"/>
        <family val="1"/>
        <charset val="204"/>
      </rPr>
      <t xml:space="preserve"> рыбохозяйственной категории</t>
    </r>
  </si>
  <si>
    <r>
      <t xml:space="preserve">Выполнение научно-исследовательской работы (НИР) по разработке рыбоводно-биологического обоснования на ведение хозяйственной деятельности на водных объектах </t>
    </r>
    <r>
      <rPr>
        <b/>
        <sz val="10"/>
        <rFont val="Times New Roman"/>
        <family val="1"/>
        <charset val="204"/>
      </rPr>
      <t>высшей</t>
    </r>
    <r>
      <rPr>
        <sz val="10"/>
        <rFont val="Times New Roman"/>
        <family val="1"/>
        <charset val="204"/>
      </rPr>
      <t xml:space="preserve"> рыбохозяйственной категории</t>
    </r>
  </si>
  <si>
    <t>5.3.2</t>
  </si>
  <si>
    <t>10.7.1</t>
  </si>
  <si>
    <t>10.7.2</t>
  </si>
  <si>
    <t>10.7.3</t>
  </si>
  <si>
    <t>10.7.4</t>
  </si>
  <si>
    <t>15.10.4</t>
  </si>
  <si>
    <t>15.10.5</t>
  </si>
  <si>
    <t>15.10.6</t>
  </si>
  <si>
    <t>15.10.7</t>
  </si>
  <si>
    <t>Санитарно-бактериологический анализ образцов рыб (определение условно-патогенных микроорганизов, антибиотики)</t>
  </si>
  <si>
    <t>"телевизор", "косынка"</t>
  </si>
  <si>
    <t>Фотосинтетические пигменты фитопланктона:
хлорофилл "а", феофитин "а",
хлорофилл "b", хлорофилл "c1+c2", суммарная концентрация каротиноидов"</t>
  </si>
  <si>
    <t>Прейскурант базовых цен на оказание услуг, выполнение работ, поставку товаров по приносящей доход деятельности 
Саратовского филиала ФГБНУ "ВНИРО" ("СаратовНИРО")</t>
  </si>
  <si>
    <t>Личинки толстолобика 3-х дневные (гибрид)</t>
  </si>
  <si>
    <t>чел/день</t>
  </si>
  <si>
    <t>суд. сут</t>
  </si>
  <si>
    <t>суд. Сут</t>
  </si>
  <si>
    <t>Выполнение научно-исследовательской работы (НИР) по оценке современного состояния водного объекта, включая определение мероприятий по проведению рыбохозяйственной мелиорации, в целях улучшения показателей гидрологического, гидрогеохимического, экологического состояния водных объектов для создания условий сохранения и рационального использования водных биологических ресурсов и (или) обеспечения производства продукции аквакультуры</t>
  </si>
  <si>
    <t>Выполнение научно-исследовательской работы (НИР) по оценке и определению последствий негативного воздействия на водные биоресурсы и среду их обитания, с разработкой мероприятий по снижению негативного воздействия от планируемой хозяйственной деятельности </t>
  </si>
  <si>
    <t xml:space="preserve">     При количестве более 3-ех водных объектов в составе одного проекта, стоимость услуг (работ) за каждый последующий рассматриваемый водный объект в составе одного проекта составляет не менее 10% от цены соответствующей услуги (работы) за один водный объект, с учётом рыбохозяйственной категории водного объекта. </t>
  </si>
  <si>
    <r>
      <t>м</t>
    </r>
    <r>
      <rPr>
        <vertAlign val="superscript"/>
        <sz val="10"/>
        <rFont val="Times New Roman"/>
        <family val="1"/>
        <charset val="204"/>
      </rPr>
      <t>2</t>
    </r>
  </si>
  <si>
    <t>10.7.5</t>
  </si>
  <si>
    <t>10.9.5</t>
  </si>
  <si>
    <t>10.9.6</t>
  </si>
  <si>
    <t>10.9.7</t>
  </si>
  <si>
    <t>Прозрачность морской воды</t>
  </si>
  <si>
    <t>Корректировка материалов по оценке воздействия на водные биологические ресурсы и среду их обитания вследствие изменения проектных решений</t>
  </si>
  <si>
    <t>13.1.11</t>
  </si>
  <si>
    <t>Определение массовой доли йода</t>
  </si>
  <si>
    <t>13.1.12</t>
  </si>
  <si>
    <t>Определение массовой доли альгиновой кислоты</t>
  </si>
  <si>
    <t>13.1.13</t>
  </si>
  <si>
    <t>Определение массовой доли агара</t>
  </si>
  <si>
    <t>13.1.14</t>
  </si>
  <si>
    <t>Определение прочности геля агара</t>
  </si>
  <si>
    <t>13.1.15</t>
  </si>
  <si>
    <t>Определение прочности геля агара с сахаром</t>
  </si>
  <si>
    <t>13.1.16</t>
  </si>
  <si>
    <t>Определение температуры застудневания р-ра агара</t>
  </si>
  <si>
    <t>13.1.17</t>
  </si>
  <si>
    <t>Определение температуры плавления геля агара</t>
  </si>
  <si>
    <t>Выполнение батиметрической съемки на водных объектах</t>
  </si>
  <si>
    <t>Углерод диоксид</t>
  </si>
  <si>
    <t>1-10 шт</t>
  </si>
  <si>
    <t>11-50 шт</t>
  </si>
  <si>
    <t>51-100 шт</t>
  </si>
  <si>
    <t>101-250 шт</t>
  </si>
  <si>
    <t>251-500 шт</t>
  </si>
  <si>
    <t>501-1000 шт</t>
  </si>
  <si>
    <t>Выполнение работ в области создания и эксплуатации хозяйств аквакультуры</t>
  </si>
  <si>
    <t>16.1.3</t>
  </si>
  <si>
    <t>16.1.4</t>
  </si>
  <si>
    <t>16.1.5</t>
  </si>
  <si>
    <t>16.1.6</t>
  </si>
  <si>
    <t>16.1.7</t>
  </si>
  <si>
    <t>16.1.8</t>
  </si>
  <si>
    <t>16.1.9</t>
  </si>
  <si>
    <t>16.1.10</t>
  </si>
  <si>
    <t>16.1.11</t>
  </si>
  <si>
    <t xml:space="preserve">Выполнение работ в области технологического обеспечения аквакультуры </t>
  </si>
  <si>
    <t>16.2.5</t>
  </si>
  <si>
    <t>16.2.6</t>
  </si>
  <si>
    <t>Научно-техническое сопровождение (авторский надзор) при использовании пород, созданных ВНИРО</t>
  </si>
  <si>
    <t>16.2.7</t>
  </si>
  <si>
    <t>16.2.7.1</t>
  </si>
  <si>
    <t>16.2.7.2</t>
  </si>
  <si>
    <t>16.2.8.</t>
  </si>
  <si>
    <t>16.2.8.1</t>
  </si>
  <si>
    <t>16.2.8.2</t>
  </si>
  <si>
    <t>16.2.8.3</t>
  </si>
  <si>
    <t>16.2.8.4</t>
  </si>
  <si>
    <t>16.2.8.5</t>
  </si>
  <si>
    <t>Мечение рыб чип-метками</t>
  </si>
  <si>
    <t>16.2.12</t>
  </si>
  <si>
    <t>16.2.13</t>
  </si>
  <si>
    <t xml:space="preserve">Криоконсервация спермы рыб  </t>
  </si>
  <si>
    <t>16.2.13.1</t>
  </si>
  <si>
    <t>16.2.13.2</t>
  </si>
  <si>
    <t>16.2.13.3</t>
  </si>
  <si>
    <t>16.2.14</t>
  </si>
  <si>
    <t>16.2.15</t>
  </si>
  <si>
    <t>Подбор объектов аквакультуры для разведения и выращивания</t>
  </si>
  <si>
    <t>16.2.16</t>
  </si>
  <si>
    <t>Проведение работ по адаптации водных биоресурсов и объектов аквакультуры к искусственно созданной среде обитания</t>
  </si>
  <si>
    <t>16.2.17</t>
  </si>
  <si>
    <t>16.2.18</t>
  </si>
  <si>
    <t>16.2.19</t>
  </si>
  <si>
    <t>Услуги по передержке водных биологических ресурсов и объектов аквакультуры</t>
  </si>
  <si>
    <t>16.2.20</t>
  </si>
  <si>
    <t>Научное сопровождение получения посадочного материала и товарного выращивания объектов аквакультуры</t>
  </si>
  <si>
    <t>16.2.21</t>
  </si>
  <si>
    <t>16.2.22</t>
  </si>
  <si>
    <t>16.2.23</t>
  </si>
  <si>
    <t>16.2.24</t>
  </si>
  <si>
    <t>16.2.25</t>
  </si>
  <si>
    <t>16.2.26</t>
  </si>
  <si>
    <t>16.2.27</t>
  </si>
  <si>
    <t>16.2.28</t>
  </si>
  <si>
    <t>16.2.29</t>
  </si>
  <si>
    <t>16.2.30</t>
  </si>
  <si>
    <t>16.2.31</t>
  </si>
  <si>
    <t>16.2.32</t>
  </si>
  <si>
    <t>16.2.33</t>
  </si>
  <si>
    <t>Выполнение работ в области разработки и испытания кормов и кормления объектов аквакультуры</t>
  </si>
  <si>
    <t>16.3.4</t>
  </si>
  <si>
    <t>16.3.5</t>
  </si>
  <si>
    <t xml:space="preserve">Выполнение работ по определению химического состава кормовых компонентов, кормов, выращиваемых рыб, продукции </t>
  </si>
  <si>
    <t>16.4.1</t>
  </si>
  <si>
    <t>Отбор одного образца корма/рыбы/продукции</t>
  </si>
  <si>
    <t>16.4.2</t>
  </si>
  <si>
    <t>Определение содержания  влаги, протеина, жира, золы</t>
  </si>
  <si>
    <t>16.4.3</t>
  </si>
  <si>
    <t xml:space="preserve">Определение содержания сырого протеина </t>
  </si>
  <si>
    <t>16.4.4</t>
  </si>
  <si>
    <t xml:space="preserve">Определение массовой доли белка по Барнштейну </t>
  </si>
  <si>
    <t>16.4.5</t>
  </si>
  <si>
    <t xml:space="preserve">Определение содержания влаги </t>
  </si>
  <si>
    <t>16.4.6</t>
  </si>
  <si>
    <t>16.4.7</t>
  </si>
  <si>
    <t>16.4.8</t>
  </si>
  <si>
    <t xml:space="preserve">Определение содержания сырого жира </t>
  </si>
  <si>
    <t>16.4.9</t>
  </si>
  <si>
    <t>16.4.10</t>
  </si>
  <si>
    <t>16.4.11</t>
  </si>
  <si>
    <t>16.4.12</t>
  </si>
  <si>
    <t>16.4.13</t>
  </si>
  <si>
    <t>16.4.14</t>
  </si>
  <si>
    <t>16.4.15</t>
  </si>
  <si>
    <t>Определение жирнокислотного состава  с предварительным выделением жира</t>
  </si>
  <si>
    <t>16.4.16</t>
  </si>
  <si>
    <t>16.4.17</t>
  </si>
  <si>
    <t>16.4.18</t>
  </si>
  <si>
    <t>16.4.19</t>
  </si>
  <si>
    <t>16.4.20</t>
  </si>
  <si>
    <t>16.4.21</t>
  </si>
  <si>
    <t>16.4.22</t>
  </si>
  <si>
    <t>Выполнение работ по определению показателей безопасности в кормах</t>
  </si>
  <si>
    <t>16.6.4</t>
  </si>
  <si>
    <t>16.6.5</t>
  </si>
  <si>
    <t>16.6.6</t>
  </si>
  <si>
    <t>16.6.7</t>
  </si>
  <si>
    <t>Определение микробиологических показателей кормов</t>
  </si>
  <si>
    <t>Выполнение работ в области охраны здоровья объектов аквакультуры</t>
  </si>
  <si>
    <t>Оценка эпизоотического состояния и диагностика заболеваний рыб в рыбоводных хозяйствах, включающая разработку рекомендаций по проведению лечебно-профилактических мероприятий, приуроченных к сезонным рыбоводным мероприятиям</t>
  </si>
  <si>
    <t>Проведение вирусологических исследований на культурах клеток (выборка не менее 10 экз. с  признаками патологии)</t>
  </si>
  <si>
    <t>16.7.4</t>
  </si>
  <si>
    <t>Диагностика вирусных болезней рыб с выделением этиологического агента на перевиваемых линиях клеток и диагностикой методом ПЦР (личинки, сеголетки) (10-15 экз с признаками патологии)</t>
  </si>
  <si>
    <t>16.7.5</t>
  </si>
  <si>
    <t>16.7.6</t>
  </si>
  <si>
    <t>Диагностика бактериальных болезней рыб (молодь) с выделением этиологического агента на культуральных диагностических средах, определением вида бактерий и их чувствительности к антибиотикам (10-15 экз. с признаками патологии)</t>
  </si>
  <si>
    <t>Исследование рыб на наличие флавобактериоза (миксобактериозы), 3 возбудителя</t>
  </si>
  <si>
    <t>Исследование рыб на наличие псевдомоноза</t>
  </si>
  <si>
    <t>Исследование рыб на наличие аэромоноза (фурункулеза)</t>
  </si>
  <si>
    <t>Паразитологическое обследование рыб (до 10 экз.)</t>
  </si>
  <si>
    <t>Выделение и идентификация паразитов у половозрелых рыб и молоди с расчетом показателей интенсивности и экстенсивности заражения (15 экз. )</t>
  </si>
  <si>
    <t>Оценка паразитологической чистоты одного вида рыб из рыбоводных и рыбопромысловых водоемов (Выборка не менее 15 экз.)</t>
  </si>
  <si>
    <t>Гематологический анализ (до 10 экз.)</t>
  </si>
  <si>
    <t>Санитарно-бактериологический анализ образцов рыб (определение КМАФАнМ, коли-титр, коли-индекс)</t>
  </si>
  <si>
    <t>Исследование метрологических характеристик CTD-зонда</t>
  </si>
  <si>
    <t xml:space="preserve">Разработка заключения о возможности формирования рыбоводного участка на водном объекте </t>
  </si>
  <si>
    <t>Рецензирование рыбоводно-биологического обоснования, выполненного сторонними организациями</t>
  </si>
  <si>
    <t>Оценка острой токсичности химической продукции для водорослей</t>
  </si>
  <si>
    <t>Оценка острой токсичности химической продукции для водных беспозвоночных (дафнии)</t>
  </si>
  <si>
    <t>Оценка острой токсичности химической продукции для рыбы</t>
  </si>
  <si>
    <t>Оценка хронической токсичности химической продукции для водорослей</t>
  </si>
  <si>
    <t>Оценка хронической токсичности химической продукции для водных беспозвоночных</t>
  </si>
  <si>
    <t>Оценка хронической токсичности химической продукции для рыб</t>
  </si>
  <si>
    <t>Разработка мероприятий по устранению последствий негативного воздействия, наносимого водным биологическим ресурсам и среде их обитания</t>
  </si>
  <si>
    <t>Оценка воздействия на водные биоресурсы и среду их обитания, расчет размера вреда, мероприятия по возмещению вреда</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</si>
  <si>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</si>
  <si>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t>
  </si>
  <si>
    <t>Подготовка материалов по оценке воздействия на водные биоресурсы и среду их обитания, включая расчет прогнозируемого  размера вреда водным биологическим ресурсам и среде их обитания</t>
  </si>
  <si>
    <t xml:space="preserve">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 </t>
  </si>
  <si>
    <t>Подготовка материалов по оценке воздействия на водные биоресурсы и среду их обитания, с учетом:
 - расчета прогнозируемого размера вреда водным биологическим ресурсам и среде их обитания;
- разработки мероприятий по устранению последствий негативного воздействия, наносимого водным биологическим ресурсам и среде их обитания</t>
  </si>
  <si>
    <t>*Срок оказания услуг (выполнения работ) по настоящим разделам прейскуранта составляет 30 (тридцать) календарных дней. На услуги (работы), оказываемые (выполняемые) в соответствии с настоящим прейскурантом базовых цен, применяются повышающие коэффициенты от 1 до 3 при сокращении сроков оказываемых услуг (выполняемых работ), при повышенном составе, трудоемкости, масштабе, сезонности и сложности оказываемых услуг (выполняемых работ), труднодоступности и сложных климатических условий района объекта, согласно калькуляции.</t>
  </si>
  <si>
    <t>16.1.12</t>
  </si>
  <si>
    <t>16.2.7.3</t>
  </si>
  <si>
    <t>16.2.9</t>
  </si>
  <si>
    <t>16.2.10</t>
  </si>
  <si>
    <t>1001-1500 шт</t>
  </si>
  <si>
    <t>Выполнение научно-исследовательской работы (НИР) по разработке рыбоводно-биологического обоснования (РБО) на использование водного объекта в целях аквакультуры</t>
  </si>
  <si>
    <t>Выполнение научно-исследовательской работы (НИР) по обследованию водного объекта с последующей разработкой рыбоводно-биологического обоснования (РБО) его использования в целях аквакультуры</t>
  </si>
  <si>
    <t xml:space="preserve">Выполнение научно-исследовательской работы (НИР) по оценке современного состояния водного объекта, включая определение мероприятий по  искусственному воспроизводству, акклиматизации для повышения рыбопродуктивности водного объекта </t>
  </si>
  <si>
    <t>Выполнение научно-исследовательской работы (НИР) по разработке рекомендаций по интенсивному выращиванию объектов аквакультуры в хозяйствах прудового, индустриального или пастбищного типа</t>
  </si>
  <si>
    <t>Разработка программных и стратегических документов в области аквакультуры</t>
  </si>
  <si>
    <t xml:space="preserve">Выполнение научно-исследовательской работы (НИР) по разработке технологического процесса, технического устройства, специального оборудования для целей аквакультуры </t>
  </si>
  <si>
    <t xml:space="preserve">Выполнение научно-исследовательской работы (НИР) по созданию нового селекционного достижения, породы, сорта, штамма, линии объектов аквакультуры </t>
  </si>
  <si>
    <t>Выполнение научно-исследовательской работы (НИР) по обоснованию и подбору технологического оборудования для производства кормовой и пищевой продукции из водных биоресурсов и объектов аквакультуры. Подготовка эскиз-схемы расстановки технологического оборудования в производственных помещениях.</t>
  </si>
  <si>
    <t>Выполнение научно-исследовательской работы (НИР) по разработке технологий изготовления пищевой, кормовой, технической и иной продукции из водных биоресурсов, продукции аквакультуры</t>
  </si>
  <si>
    <t>Выполнение научно-исследовательской работы (НИР) по разработке и балансировке рецептур комбикормов для объектов аквакультуры на основе современных требований к кормопроизводству</t>
  </si>
  <si>
    <t>Выполнение научно-исследовательской работы (НИР) по комплексному исследованию по разработке и производству кормов с использованием новых кормовых компонентов</t>
  </si>
  <si>
    <t>Внутренние морские воды и территориальные моря Российской Федерации</t>
  </si>
  <si>
    <t>Разработка по мероприятий по устранению последствий негативного воздействия, наносимого водным биологическим ресурсам и среде их обитания</t>
  </si>
  <si>
    <t>Выполнение научно-исследовательской работы (НИР) по оценке влияния промысла водных биоресурсов (ВБР) различными орудиями лова на состояние экосистем, донных сообществ и запасы ВБР</t>
  </si>
  <si>
    <t xml:space="preserve">Проведение натурных исследований компонентов пресноводной биоты </t>
  </si>
  <si>
    <t>8.1.1</t>
  </si>
  <si>
    <t>8.1.2</t>
  </si>
  <si>
    <t>8.1.3</t>
  </si>
  <si>
    <t>8.2.1</t>
  </si>
  <si>
    <t>8.2.2</t>
  </si>
  <si>
    <t>8.2.3</t>
  </si>
  <si>
    <t>8.2.4</t>
  </si>
  <si>
    <t>8.3.</t>
  </si>
  <si>
    <t>Камеральная обработка</t>
  </si>
  <si>
    <t>8.3.1</t>
  </si>
  <si>
    <t>Ихтиологический материал</t>
  </si>
  <si>
    <t>8.3.1.1</t>
  </si>
  <si>
    <t>8.3.1.2</t>
  </si>
  <si>
    <t>8.3.1.3</t>
  </si>
  <si>
    <t>8.3.1.4</t>
  </si>
  <si>
    <t>8.3.1.5</t>
  </si>
  <si>
    <t>8.3.1.6</t>
  </si>
  <si>
    <t>Ихтиопаразитологический анализ</t>
  </si>
  <si>
    <t>8.3.2</t>
  </si>
  <si>
    <t>Гидробиологический материал</t>
  </si>
  <si>
    <t>8.3.2.1</t>
  </si>
  <si>
    <t>8.3.2.2</t>
  </si>
  <si>
    <t>8.3.2.3</t>
  </si>
  <si>
    <t>8.3.2.4</t>
  </si>
  <si>
    <t>8.3.2.5</t>
  </si>
  <si>
    <t>Концентрация фотосинтетических пигментов фитопланктона</t>
  </si>
  <si>
    <t>8.3.2.6</t>
  </si>
  <si>
    <t>8.3.2.7</t>
  </si>
  <si>
    <t>8.3.2.8</t>
  </si>
  <si>
    <t>8.3.2.9</t>
  </si>
  <si>
    <t>8.3.2.10</t>
  </si>
  <si>
    <t>8.3.2.11</t>
  </si>
  <si>
    <t>8.3.2.12</t>
  </si>
  <si>
    <t>Первичная продукция и деструкция органического вещества</t>
  </si>
  <si>
    <t>8.3.2.13</t>
  </si>
  <si>
    <t>Составление рыбохозяйственной характеристики участка акватории водных объектов (без количественных показателей численности и биомассы водных биоресурсов)</t>
  </si>
  <si>
    <t>Разработка программы научно-исследовательских работ (НИР) по оценке оценки эффективности рыбозащитного сооружения (устройства)</t>
  </si>
  <si>
    <t>Разработка программы планируемых работ, обосновывающая внедрение новых технологических процессов и осуществление иной деятельности</t>
  </si>
  <si>
    <t xml:space="preserve">Разработка программы планируемых работ, обосновывающей внедрение новых технологических процессов и осуществление иной деятельности, включая разработку мер по сохранению водных биологических ресурсов и среды их обитания </t>
  </si>
  <si>
    <t>Выполнение научно-исследовательских работ, мониторинговых и натурных исследований</t>
  </si>
  <si>
    <t xml:space="preserve">Выполнение научно-исследовательской работы (НИР) по проведению ресурсных исследований во внутренних водах (за исключением морских вод) </t>
  </si>
  <si>
    <t>Выполнение научно-исследовательской работы (НИР) по проведению ресурсных исследований в морских водах</t>
  </si>
  <si>
    <t>Выполнение научно-исследовательской работы (НИР) по проведению оценки управления запасами ВБР в рамках международной экологической сертификации для несертифицированных районов промысла</t>
  </si>
  <si>
    <t>5.1.10</t>
  </si>
  <si>
    <t>5.1.11</t>
  </si>
  <si>
    <t>Проведение мониторинговых и натурных рыбохозяйственных исследований, подготовка заключений</t>
  </si>
  <si>
    <t>5.2.1</t>
  </si>
  <si>
    <t>5.2.2</t>
  </si>
  <si>
    <t>5.2.3</t>
  </si>
  <si>
    <t>5.3.3</t>
  </si>
  <si>
    <t>5.3.4</t>
  </si>
  <si>
    <t>5.3.5</t>
  </si>
  <si>
    <t>5.3.6</t>
  </si>
  <si>
    <t>5.4.1.1</t>
  </si>
  <si>
    <t>5.4.1.2</t>
  </si>
  <si>
    <t>5.4.1.3</t>
  </si>
  <si>
    <t>5.4.1.4</t>
  </si>
  <si>
    <t>5.4.2.1</t>
  </si>
  <si>
    <t>5.4.2.2</t>
  </si>
  <si>
    <t>5.4.2.3</t>
  </si>
  <si>
    <t>5.5.3</t>
  </si>
  <si>
    <t>5.5.4</t>
  </si>
  <si>
    <t>5.5.5</t>
  </si>
  <si>
    <t>5.5.6</t>
  </si>
  <si>
    <t>5.5.7</t>
  </si>
  <si>
    <t>5.6.3</t>
  </si>
  <si>
    <t>5.6.4</t>
  </si>
  <si>
    <t>5.6.5</t>
  </si>
  <si>
    <t>5.7.6</t>
  </si>
  <si>
    <t>5.7.7</t>
  </si>
  <si>
    <t>5.8.8</t>
  </si>
  <si>
    <t>5.8.9</t>
  </si>
  <si>
    <t>5.8.10</t>
  </si>
  <si>
    <t>5.8.11</t>
  </si>
  <si>
    <t>5.8.12</t>
  </si>
  <si>
    <t>площадью  до 50 га</t>
  </si>
  <si>
    <t>площадью  от 51 до 150 га</t>
  </si>
  <si>
    <t>площадью  от 151 га и более</t>
  </si>
  <si>
    <t>ихтиопатологическое исследование:</t>
  </si>
  <si>
    <t>10.6.1</t>
  </si>
  <si>
    <t>10.6.1.1</t>
  </si>
  <si>
    <t>10.6.1.2</t>
  </si>
  <si>
    <t>10.6.2</t>
  </si>
  <si>
    <t>10.6.2.1</t>
  </si>
  <si>
    <t>10.6.2.2</t>
  </si>
  <si>
    <t>10.6.3</t>
  </si>
  <si>
    <t>10.6.3.1</t>
  </si>
  <si>
    <t>10.6.3.2</t>
  </si>
  <si>
    <t>10.6.3.3</t>
  </si>
  <si>
    <t>10.6.4</t>
  </si>
  <si>
    <t>10.6.4.1</t>
  </si>
  <si>
    <t>10.6.5</t>
  </si>
  <si>
    <t>10.6.6</t>
  </si>
  <si>
    <t>10.7.6</t>
  </si>
  <si>
    <t>10.7.7</t>
  </si>
  <si>
    <t>Выполнение научно-исследовательской работы (НИР) по обследованию водного объекта  и подготовке заключения о возможности формирования рыбоводного участка</t>
  </si>
  <si>
    <t>Выполнение научно-исследовательской работы (НИР) по разработке и совершенствованию технологий получения молоди, товарного выращивания, формирования и содержания маточных стад объектов аквакультуры.</t>
  </si>
  <si>
    <t>Выполнение научно-исследовательской работы (НИР) по проведению исследований и рыбоводно-биологических испытаний комбикормов и их компонентов для оценки физико-химических свойств и биологического эффекта их применения  при выращивании объектов аквакультуры</t>
  </si>
  <si>
    <t>1001 -1500 шт</t>
  </si>
  <si>
    <t xml:space="preserve">Азот нитритов/нитрит-ионы </t>
  </si>
  <si>
    <t>14.9.2</t>
  </si>
  <si>
    <t>14.9.3</t>
  </si>
  <si>
    <t>14.9.4</t>
  </si>
  <si>
    <t>14.9.5</t>
  </si>
  <si>
    <t>14.9.6</t>
  </si>
  <si>
    <t>14.9.7</t>
  </si>
  <si>
    <t>14.9.8</t>
  </si>
  <si>
    <t>14.9.9</t>
  </si>
  <si>
    <t>14.9.10</t>
  </si>
  <si>
    <t>14.9.11</t>
  </si>
  <si>
    <t>14.9.12</t>
  </si>
  <si>
    <t>14.9.13</t>
  </si>
  <si>
    <t>14.9.14</t>
  </si>
  <si>
    <t>14.9.15</t>
  </si>
  <si>
    <t>14.9.16</t>
  </si>
  <si>
    <t>14.9.17</t>
  </si>
  <si>
    <t>14.9.18</t>
  </si>
  <si>
    <t>14.9.19</t>
  </si>
  <si>
    <t>14.9.20</t>
  </si>
  <si>
    <t>14.9.21</t>
  </si>
  <si>
    <t>14.9.22</t>
  </si>
  <si>
    <t>14.9.23</t>
  </si>
  <si>
    <t>14.9.24</t>
  </si>
  <si>
    <t>14.9.25</t>
  </si>
  <si>
    <t>14.9.26</t>
  </si>
  <si>
    <t>14.11</t>
  </si>
  <si>
    <t>14.11.1</t>
  </si>
  <si>
    <t>14.11.2</t>
  </si>
  <si>
    <t>8.3.2.14</t>
  </si>
  <si>
    <t>Фитопланктон пресноводный</t>
  </si>
  <si>
    <t xml:space="preserve">Личинки толстолобика белого 3-х дневные </t>
  </si>
  <si>
    <t xml:space="preserve">Личинки толстолобика пёстрого 3-х дневные </t>
  </si>
  <si>
    <t xml:space="preserve">Упаковка рыбной продукции </t>
  </si>
  <si>
    <t>Личинки белого амура 3-х дневные</t>
  </si>
  <si>
    <t>1.4.7</t>
  </si>
  <si>
    <t>1.4.8</t>
  </si>
  <si>
    <t>1.4.9</t>
  </si>
  <si>
    <t>1.4.10</t>
  </si>
  <si>
    <t>1.4.11</t>
  </si>
  <si>
    <t>1.4.12</t>
  </si>
  <si>
    <t>1.4.13</t>
  </si>
  <si>
    <t>1.4.14</t>
  </si>
  <si>
    <t>1.4.15</t>
  </si>
  <si>
    <t>1.4.16</t>
  </si>
  <si>
    <t>1.4.17</t>
  </si>
  <si>
    <t>1.4.18</t>
  </si>
  <si>
    <t>1.4.19</t>
  </si>
  <si>
    <t>1.4.20</t>
  </si>
  <si>
    <t>1.4.21</t>
  </si>
  <si>
    <t>1.4.22</t>
  </si>
  <si>
    <t>Годовики толстолобика, белого амура до 20 г.</t>
  </si>
  <si>
    <t>1.4.23</t>
  </si>
  <si>
    <t>Годовики толстолобика, белого амура от 20 до 30 г.</t>
  </si>
  <si>
    <t>1.4.24</t>
  </si>
  <si>
    <t>Годовики толстолобика, белого амура свыше 30 г.</t>
  </si>
  <si>
    <t xml:space="preserve">Вода природная и сточная </t>
  </si>
  <si>
    <t>Реакция среды (рН)</t>
  </si>
  <si>
    <t>БПК5</t>
  </si>
  <si>
    <t>Углерод органический</t>
  </si>
  <si>
    <t>Углерод общий</t>
  </si>
  <si>
    <t>Аммоний ион</t>
  </si>
  <si>
    <t>Нитрит ион</t>
  </si>
  <si>
    <t>Нитрат ион</t>
  </si>
  <si>
    <t>Фосфат ион</t>
  </si>
  <si>
    <t>Хром +6</t>
  </si>
  <si>
    <t>Взвешенное вещество</t>
  </si>
  <si>
    <t>Отбор проб природной воды</t>
  </si>
  <si>
    <t>Отбор проб сточной воды</t>
  </si>
  <si>
    <t>Оформление протокола результатов</t>
  </si>
  <si>
    <t>Заключение по качеству воды</t>
  </si>
  <si>
    <t>Почвы, донные отложения</t>
  </si>
  <si>
    <t>Минерализация проб (пробоподготовка для определения тяжелых металлов)</t>
  </si>
  <si>
    <t>Отбор проб почв и донных отложений</t>
  </si>
  <si>
    <t>11.11</t>
  </si>
  <si>
    <t>Научное обоснование  и установление сроков годности пищевой рыбной продукции путем проведения комплексных исследований</t>
  </si>
  <si>
    <t>Обеспечение технической документацией с правом пользования</t>
  </si>
  <si>
    <t xml:space="preserve">     ** При наличии в составе одного проекта от 2 до 3 водных объектов разной категории рыбохозяйственного значения стоимость услуг (работ) за первый водный объект берется по наивысшей категории рыбохозяйственного значения из затрагиваемых хозяйственной деятельностью водных объектов, при этом стоимость за каждый последующий рассматриваемый водный объект в составе одного проекта составляет не менее 50% от цены соответствующей услуги (работы) за один водный объект с учётом рыбохозяйственной категории водного объекта. </t>
  </si>
  <si>
    <t>9.1.5</t>
  </si>
  <si>
    <t>Молекулярно-генетический анализ одной пробы для масспаспорта на стадо производителей одного вида лососевых рыб (30 и более образцов)</t>
  </si>
  <si>
    <t>9.2.8</t>
  </si>
  <si>
    <t xml:space="preserve">Молекулярно-генетический анализ образца осетровых видов рыб для определения его половой принадлежности (8 и более образцов) </t>
  </si>
  <si>
    <t>16.3.6</t>
  </si>
  <si>
    <t>16.3.7</t>
  </si>
  <si>
    <t>16.3.8</t>
  </si>
  <si>
    <t>16.3.9</t>
  </si>
  <si>
    <t>Передача неисключительного права на использование Ноу-хау «Формулы рецептов для производства стартовых комбикормов для осетровых рыб»</t>
  </si>
  <si>
    <t>Передача неисключительного права на использование Ноу-хау «Формулы рецептов для производства стартовых комбикормов для тихоокеанских лососевых рыб»</t>
  </si>
  <si>
    <t>Передача неисключительного права на использование Ноу-хау «Формулы рецептов для производства стартовых комбикормов для форели»</t>
  </si>
  <si>
    <t>Услуги по внедрению Ноу-хау на производстве, обеспечению производственного цикла.</t>
  </si>
  <si>
    <t>16.3.10</t>
  </si>
  <si>
    <t>Передача неисключительного права на использование Ноу-хау «Формулы рецептов для производства продукционных комбикормов для осетровых рыб»</t>
  </si>
  <si>
    <t>16.3.11</t>
  </si>
  <si>
    <t>Передача неисключительного права на использование Ноу-хау «Формулы рецептов для производства продукционных комбикормов для форели»</t>
  </si>
  <si>
    <t>16.3.12</t>
  </si>
  <si>
    <t>Передача неисключительного права на использование Ноу-хау «Формулы рецептов для производства продукционных и репродукционных комбикормов для сиговых рыб»</t>
  </si>
  <si>
    <t>14.11.3</t>
  </si>
  <si>
    <t>досье</t>
  </si>
  <si>
    <t>14.11.4</t>
  </si>
  <si>
    <t>16.2.34</t>
  </si>
  <si>
    <t>Консультация по вопросам криоконсервации спермы рыб</t>
  </si>
  <si>
    <t>14.12</t>
  </si>
  <si>
    <t xml:space="preserve">Выполнение научно-исследовательской работы (НИР) по оценке токсичности воды и водных вытяжек из почв, осадков сточных вод, отходов методом биотестирования </t>
  </si>
  <si>
    <t>Определение фитомассы водных растений (сырая масса, воздушно-сухая, абсолютно сухая)</t>
  </si>
  <si>
    <t>9.2.9</t>
  </si>
  <si>
    <t>Исследования беспозвоночных внутренних водоемов</t>
  </si>
  <si>
    <t>Анализ образцов беспозвоночных (от 1 до 10 проб)</t>
  </si>
  <si>
    <t>Анализ образцов беспозвоночных (более 10 проб)</t>
  </si>
  <si>
    <t>Комплексный анализ качества артемии (на стадии цист) (от 5 до 15 проб)</t>
  </si>
  <si>
    <t>Анализ качества артемии (на стадии цист) (от 5 до 15 проб)</t>
  </si>
  <si>
    <t>Комплексный анализ качества артемии (на стадии цист) (более 15 проб)</t>
  </si>
  <si>
    <t>Анализ качества артемии (на стадии цист) (более 15 проб)</t>
  </si>
  <si>
    <t>8.3.1.8</t>
  </si>
  <si>
    <t>Бактериопланктон (морской / пресноводный)</t>
  </si>
  <si>
    <t>Зоопланктон морской</t>
  </si>
  <si>
    <t>Макрофиты морские</t>
  </si>
  <si>
    <t>Макрофиты пресноводные</t>
  </si>
  <si>
    <t>Бентос пресноводный</t>
  </si>
  <si>
    <t xml:space="preserve">Бентос морской </t>
  </si>
  <si>
    <t>Зоопланктон пресноводный</t>
  </si>
  <si>
    <t>Подготовка заключения на основе ихтиологического материала</t>
  </si>
  <si>
    <t>Подготовка заключения на основании анализа гидробиологического материала</t>
  </si>
  <si>
    <t>Подготовка заключений и расчетов  размера вреда,  причиненного водным биоресурсам</t>
  </si>
  <si>
    <t>Проведение обследований, подготовка экспертных заключений</t>
  </si>
  <si>
    <t>Промысловые беспозвоночные (видовой состав, биологический анализ)</t>
  </si>
  <si>
    <t>Промысловые беспозвоночные (возраст)</t>
  </si>
  <si>
    <t>Осуществление операций по добыче (вылову) водных биоресурсов (с помощью планктоннй сети, дночерпателя, тралов, ловушек, ручной сбор и т.д.)</t>
  </si>
  <si>
    <t xml:space="preserve">Обследование продукции из водных биологических ресурсов, включая определение видового и полового состава </t>
  </si>
  <si>
    <t xml:space="preserve">Стоимость работы сотрудника на проведение ихтиологических, биологических, и гидрологических исследований </t>
  </si>
  <si>
    <t>Установление острой токсичности веществ на 3-х тест-объектах</t>
  </si>
  <si>
    <t>14.11.5</t>
  </si>
  <si>
    <t xml:space="preserve">Установление класса опасности вещества    </t>
  </si>
  <si>
    <t xml:space="preserve">Подготовка заключения на материалы заказчика по регистрационным испытаниям пестицида на соответствие природоохранному законодательству    </t>
  </si>
  <si>
    <t>5.6.6</t>
  </si>
  <si>
    <t>Осуществление операций по добыче (вылову) водных биоресурсов (с помощью планктонной сети, дночерпателя, тралов, ловушек, ручной сбор и т.д.)</t>
  </si>
  <si>
    <t>Выполнение научно-исследовательской работы (НИР) по комплексным гидробиологическим исследованиям компонентов морской биоты и среды их обитания</t>
  </si>
  <si>
    <t>8.3.1.7</t>
  </si>
  <si>
    <t>8.3.2.15</t>
  </si>
  <si>
    <t>8.3.2.16</t>
  </si>
  <si>
    <t>8.3.2.17</t>
  </si>
  <si>
    <t>Установление популяционной принадлежности образцов артемии и артемии (на стадии цист)</t>
  </si>
  <si>
    <t xml:space="preserve">Отбор гидробиологических проб </t>
  </si>
  <si>
    <t xml:space="preserve">Отбор ихтиологических проб </t>
  </si>
  <si>
    <t>8.1.4</t>
  </si>
  <si>
    <t>8.2.5</t>
  </si>
  <si>
    <t>Рыбоводно-биологическое и биохимическое исследование образца осетровых видов рыб</t>
  </si>
  <si>
    <t>Рыбоводно-биологическое исследование образца рыб</t>
  </si>
  <si>
    <t>Подготовка заключений по определению видовой принадлежности водных биологиечских ресурсов и продукции из них (кроме осетровых видов рыб)</t>
  </si>
  <si>
    <t>Подготовка заключений по определенимю видовой принадлежностти осетровых видов рыб</t>
  </si>
  <si>
    <t>Подготовка заключения по факту загрязнения водного объекта</t>
  </si>
  <si>
    <t>10.9.8</t>
  </si>
  <si>
    <t>10.9.9</t>
  </si>
  <si>
    <t>10.9.10</t>
  </si>
  <si>
    <t>10.10</t>
  </si>
  <si>
    <t>10.10.1</t>
  </si>
  <si>
    <t>10.10.2</t>
  </si>
  <si>
    <t>10.10.3</t>
  </si>
  <si>
    <t>10.10.4</t>
  </si>
  <si>
    <t>10.10.5</t>
  </si>
  <si>
    <t>10.10.6</t>
  </si>
  <si>
    <t>10.11</t>
  </si>
  <si>
    <t>10.11.1</t>
  </si>
  <si>
    <t>10.11.2</t>
  </si>
  <si>
    <t>10.11.3</t>
  </si>
  <si>
    <t>Подготовка заключений и расчетов размера вреда, причиненного водным биоресурсам  для водоемов 2-ой рыбохозяйственной категории</t>
  </si>
  <si>
    <t>Подготовка заключений и расчетов  размера вреда, причиненного водным биоресурсам для водоемов 1-ой рыбохозяйственной категории</t>
  </si>
  <si>
    <t>Подготовка заключений и расчетов  размера вреда, причиненного водным биоресурсам  для водоемов высшей рыбохозяйственной категории</t>
  </si>
  <si>
    <t>14.4.28</t>
  </si>
  <si>
    <t>14.8.1</t>
  </si>
  <si>
    <t>14.8.2</t>
  </si>
  <si>
    <t>14.8.3</t>
  </si>
  <si>
    <t>14.8.4</t>
  </si>
  <si>
    <t>14.8.5</t>
  </si>
  <si>
    <t>14.8.6</t>
  </si>
  <si>
    <t>14.8.7</t>
  </si>
  <si>
    <t>16.2.11</t>
  </si>
  <si>
    <t>Получение рыбоводной икры прижизненным способом, оплодотворение и определение оплодотворяемости</t>
  </si>
  <si>
    <t>16.5</t>
  </si>
  <si>
    <t>16.5.1</t>
  </si>
  <si>
    <t>16.5.2</t>
  </si>
  <si>
    <t>16.5.3</t>
  </si>
  <si>
    <t>16.5.4</t>
  </si>
  <si>
    <t>16.5.5</t>
  </si>
  <si>
    <t>16.5.6</t>
  </si>
  <si>
    <t>16.5.7</t>
  </si>
  <si>
    <t>16.6.8</t>
  </si>
  <si>
    <t>16.6.9</t>
  </si>
  <si>
    <t>16.6.10</t>
  </si>
  <si>
    <t>16.6.11</t>
  </si>
  <si>
    <t>16.6.12</t>
  </si>
  <si>
    <t>16.6.13</t>
  </si>
  <si>
    <t>16.6.14</t>
  </si>
  <si>
    <t>16.6.15</t>
  </si>
  <si>
    <t>16.6.16</t>
  </si>
  <si>
    <t>16.6.17</t>
  </si>
  <si>
    <t>16.6.18</t>
  </si>
  <si>
    <t>16.6.19</t>
  </si>
  <si>
    <t>16.6.20</t>
  </si>
  <si>
    <t>16.6.21</t>
  </si>
  <si>
    <t>16.6.22</t>
  </si>
  <si>
    <t>16.6.23</t>
  </si>
  <si>
    <t>16.6.24</t>
  </si>
  <si>
    <t>16.6.25</t>
  </si>
  <si>
    <t>16.6.26</t>
  </si>
  <si>
    <t>16.6.27</t>
  </si>
  <si>
    <t>16.6.28</t>
  </si>
  <si>
    <t>16.6.29</t>
  </si>
  <si>
    <t>16.6.30</t>
  </si>
  <si>
    <t>16.6.31</t>
  </si>
  <si>
    <t>18.12</t>
  </si>
  <si>
    <t>13.3.64</t>
  </si>
  <si>
    <t>Идентификация заявленных свойств зернистой икры лососевых рыб</t>
  </si>
  <si>
    <t>Врио директора ФГБНУ "ВНИРО"</t>
  </si>
  <si>
    <t>___________________________ А.В. Мирзоян</t>
  </si>
  <si>
    <t xml:space="preserve"> к приказу ФГБНУ "ВНИРО" от "08" февраля 2023 г. № 27</t>
  </si>
  <si>
    <t>16.4.23</t>
  </si>
  <si>
    <t>16.4.24</t>
  </si>
  <si>
    <t>Определение крошимости гранул на установке ЕКГ</t>
  </si>
  <si>
    <t>Определение водостойкости (разбухаемости) гранул</t>
  </si>
  <si>
    <t>9.2.10</t>
  </si>
  <si>
    <t>Молекулярно-генетический анализ образца смеси видов рыб (рыба кусками), прошедшей глубокую термическую обработку, в том числе консервов, для определения его видовой принадлежности</t>
  </si>
  <si>
    <t>Приказ № 79 от 07.04.2023 г.</t>
  </si>
  <si>
    <t>Транспортные услуги</t>
  </si>
  <si>
    <r>
      <t xml:space="preserve">Примечание в части перечня услуг (работ), оказываемых (выполняемых) в соответствии с пунктами 1.1-1.3:
</t>
    </r>
    <r>
      <rPr>
        <b/>
        <sz val="10"/>
        <rFont val="Times New Roman"/>
        <family val="1"/>
        <charset val="204"/>
      </rPr>
      <t xml:space="preserve">** При наличии в составе одного проекта от 2 до 3 водных объектов разной категории рыбохозяйственного значения стоимость услуг (работ) за первый водный объект берется по наивысшей категории рыбохозяйственного значения из затрагиваемых хозяйственной деятельностью водных объектов, при этом стоимость за каждый последующий рассматриваемый водный объект в составе одного проекта составляет не менее 50% от цены соответствующей услуги (работы) за один водный объект с учётом рыбохозяйственной категории водного объекта. 
При количестве более 3-ех водных объектов в составе одного проекта, стоимость услуг (работ) за каждый последующий рассматриваемый водный объект в составе одного проекта составляет не менее 10% от цены соответствующей услуги (работы) за один водный объект, с учётом рыбохозяйственной категории водного объекта. </t>
    </r>
  </si>
  <si>
    <t>Составление рыбохозяйственных характеристик водных объектов</t>
  </si>
  <si>
    <t>Разработка программы производственного экологического мониторинга (контроля) состояния водных биоресурсов и их среды обитания***</t>
  </si>
  <si>
    <r>
      <t xml:space="preserve">Примечание в части перечня услуг оказываемых в соответствии с разделом 3: 
</t>
    </r>
    <r>
      <rPr>
        <b/>
        <sz val="10"/>
        <rFont val="Times New Roman"/>
        <family val="1"/>
        <charset val="204"/>
      </rPr>
      <t xml:space="preserve">*** При наличии в составе одного проекта от 2 до 3 водных объектов разной категории рыбохозяйственного значения стоимость услуг (работ) за первый водный объект берется по наивысшей категории рыбохозяйственного значения из затрагиваемых хозяйственной деятельностью водных объектов, при этом стоимость за каждый последующий рассматриваемый водный объект в составе одного проекта составляет не менее 50% от цены соответствующей услуги (работы) за один водный объект с учётом рыбохозяйственной категории водного объекта. 
При количестве более 3-ех водных объектов в составе одного проекта, стоимость услуг (работ) за каждый последующий рассматриваемый водный объект в составе одного проекта составляет не менее 10% от цены соответствующей услуги (работы) за один водный объект, с учётом рыбохозяйственной категории водного объекта. 
</t>
    </r>
    <r>
      <rPr>
        <b/>
        <sz val="12"/>
        <rFont val="Times New Roman"/>
        <family val="1"/>
        <charset val="204"/>
      </rPr>
      <t xml:space="preserve">
</t>
    </r>
  </si>
  <si>
    <r>
      <t>Примечание:</t>
    </r>
    <r>
      <rPr>
        <b/>
        <sz val="10"/>
        <rFont val="Times New Roman"/>
        <family val="1"/>
        <charset val="204"/>
      </rPr>
      <t xml:space="preserve"> 
*Срок оказания услуг (выполнения работ) по настоящим разделам прейскуранта составляет 30 (тридцать) календарных дней. На услуги (работы), оказываемые (выполняемые) в соответствии с настоящим прейскурантом базовых цен, применяются повышающие коэффициенты от 1 до 3 при сокращении сроков оказываемых услуг (выполняемых работ), при повышенном составе, трудоемкости, масштабе, сезонности и сложности оказываемых услуг (выполняемых работ), труднодоступности и сложных климатических условий района объекта, согласно калькуляции.
</t>
    </r>
    <r>
      <rPr>
        <b/>
        <sz val="12"/>
        <rFont val="Times New Roman"/>
        <family val="1"/>
        <charset val="204"/>
      </rPr>
      <t xml:space="preserve">
</t>
    </r>
  </si>
  <si>
    <t xml:space="preserve">ОВ_РУ_М </t>
  </si>
  <si>
    <t>74.90</t>
  </si>
  <si>
    <t>Деятельность профессиональная, научная и техническая прочая, не включенная в другие группировки</t>
  </si>
  <si>
    <t>72.19</t>
  </si>
  <si>
    <t>Научные исследования и разработки в области естественных и технических наук прочие</t>
  </si>
  <si>
    <t>Приказ о внесении изменений</t>
  </si>
  <si>
    <t>Вид деятельности</t>
  </si>
  <si>
    <t>ОКВЭД</t>
  </si>
  <si>
    <t xml:space="preserve">РХХ ВО  </t>
  </si>
  <si>
    <t xml:space="preserve">ПЭМ </t>
  </si>
  <si>
    <t>Разработка РБО</t>
  </si>
  <si>
    <t>НИР РЗУ</t>
  </si>
  <si>
    <t>ИД</t>
  </si>
  <si>
    <t>Разработка Программ</t>
  </si>
  <si>
    <t>Мониторинговые и РХ исследования</t>
  </si>
  <si>
    <t>52.29</t>
  </si>
  <si>
    <t>Деятельность вспомогательная прочая, связанная с перевозками</t>
  </si>
  <si>
    <t>74.90.5</t>
  </si>
  <si>
    <t>Предоставление консультационных услуг в области экологии</t>
  </si>
  <si>
    <t>71.12.5</t>
  </si>
  <si>
    <t>Деятельность в области гидрометеорологии и смежных с ней областях, мониторинга состояния окружающей среды, ее загрязнения</t>
  </si>
  <si>
    <t>Ихтиология, гидробиология и иные исследования</t>
  </si>
  <si>
    <t>Консультационные услуги</t>
  </si>
  <si>
    <t>МГИ</t>
  </si>
  <si>
    <t>Проведнение обследований и экспертиз</t>
  </si>
  <si>
    <t>Разработка ТУ, ТИ</t>
  </si>
  <si>
    <t>71.12.6</t>
  </si>
  <si>
    <t>Деятельность в области технического регулирования, стандартизации, метрологии, аккредитации, каталогизации продукции</t>
  </si>
  <si>
    <t>Индивидуальные нормы выхода продуктов переработки ВБР</t>
  </si>
  <si>
    <t>Показатели качества и безопасности.Услуги лабораторий</t>
  </si>
  <si>
    <t>71.20</t>
  </si>
  <si>
    <t>Технические испытания, исследования, анализ и сертификация</t>
  </si>
  <si>
    <t>РХ экология.Услуги лабораторий</t>
  </si>
  <si>
    <t>ОБУВ, ПДК</t>
  </si>
  <si>
    <t>Разработка методик и анализ вновь вводимых ОЛ</t>
  </si>
  <si>
    <t>РБО. Аквакультура</t>
  </si>
  <si>
    <t>Прочие услуги. Аквакультура</t>
  </si>
  <si>
    <t>74.90.4</t>
  </si>
  <si>
    <t>Предоставление консультационных услуг в области сельского хозяйства</t>
  </si>
  <si>
    <t>01.49.9</t>
  </si>
  <si>
    <t>Разведение прочих животных, не включенных в другие группировки</t>
  </si>
  <si>
    <t>63.11.1</t>
  </si>
  <si>
    <t>Деятельность по созданию и использованию баз данных и информационных ресурсов</t>
  </si>
  <si>
    <t>Криоконсервация. Аквакультура.</t>
  </si>
  <si>
    <t>Корма и кормовые компоненты. Аквакультура</t>
  </si>
  <si>
    <t>Ихтиопатологические исследования. Аквакультура</t>
  </si>
  <si>
    <t>Услуги НИС и МС</t>
  </si>
  <si>
    <t>50.10</t>
  </si>
  <si>
    <t>Деятельность морского пассажирского транспорта</t>
  </si>
  <si>
    <t>49.41</t>
  </si>
  <si>
    <t>Деятельность автомобильного грузового транспорта</t>
  </si>
  <si>
    <t>Экскурсии</t>
  </si>
  <si>
    <t>79.90.2
82.30</t>
  </si>
  <si>
    <t>Деятельность по предоставлению экскурсионных туристических услуг
Деятельность по организации конференций и выставок</t>
  </si>
  <si>
    <t>Обучение</t>
  </si>
  <si>
    <t>82.30</t>
  </si>
  <si>
    <t>Деятельность по организации конференций и выставок</t>
  </si>
  <si>
    <t>Продукция и услуги Издательства</t>
  </si>
  <si>
    <t>58.</t>
  </si>
  <si>
    <t>Деятельность издательская</t>
  </si>
  <si>
    <t>Аренда имущества</t>
  </si>
  <si>
    <t>68.20</t>
  </si>
  <si>
    <t>Аренда и управление собственным или арендованным недвижимым имуществом</t>
  </si>
  <si>
    <t>52.10</t>
  </si>
  <si>
    <t>Деятельность по складированию и хранению</t>
  </si>
  <si>
    <t>03.2.</t>
  </si>
  <si>
    <t>Рыбоводство</t>
  </si>
  <si>
    <t>Исскуственное воспроизводство. Аквакультура</t>
  </si>
  <si>
    <t>Приказ № 188 от 28.07.2023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</si>
</sst>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р_._-;\-* #,##0.00_р_._-;_-* &quot;-&quot;??_р_._-;_-@_-"/>
    <numFmt numFmtId="164" formatCode="_-* #,##0.00\ &quot;₽&quot;_-;\-* #,##0.00\ &quot;₽&quot;_-;_-* &quot;-&quot;??\ &quot;₽&quot;_-;_-@_-"/>
    <numFmt numFmtId="165" formatCode="_-* #,##0.00\ _₽_-;\-* #,##0.00\ _₽_-;_-* &quot;-&quot;??\ _₽_-;_-@_-"/>
    <numFmt numFmtId="166" formatCode="#,##0.00_ ;\-#,##0.00\ "/>
    <numFmt numFmtId="167" formatCode="_-* #,##0_р_._-;\-* #,##0_р_._-;_-* &quot;-&quot;??_р_._-;_-@_-"/>
    <numFmt numFmtId="169" formatCode="_-* #,##0.00_р_._-;\-* #,##0.00_р_._-;_-* \-??_р_._-;_-@_-"/>
  </numFmts>
  <fonts count="24" x14ac:knownFonts="1">
    <font>
      <sz val="11"/>
      <color theme="1"/>
      <name val="Calibri"/>
      <family val="2"/>
      <charset val="204"/>
      <scheme val="minor"/>
    </font>
    <font>
      <sz val="11"/>
      <color theme="1"/>
      <name val="Times New Roman"/>
      <family val="2"/>
      <charset val="204"/>
    </font>
    <font>
      <sz val="11"/>
      <color theme="1"/>
      <name val="Calibri"/>
      <family val="2"/>
      <charset val="204"/>
      <scheme val="minor"/>
    </font>
    <font>
      <sz val="12"/>
      <name val="Times New Roman"/>
      <family val="1"/>
      <charset val="204"/>
    </font>
    <font>
      <b/>
      <sz val="12"/>
      <name val="Times New Roman"/>
      <family val="1"/>
      <charset val="204"/>
    </font>
    <font>
      <sz val="11"/>
      <color theme="1"/>
      <name val="Times New Roman"/>
      <family val="1"/>
      <charset val="204"/>
    </font>
    <font>
      <sz val="11"/>
      <name val="Times New Roman"/>
      <family val="1"/>
      <charset val="204"/>
    </font>
    <font>
      <b/>
      <sz val="14"/>
      <name val="Times New Roman"/>
      <family val="1"/>
      <charset val="204"/>
    </font>
    <font>
      <sz val="11"/>
      <color indexed="8"/>
      <name val="Calibri"/>
      <family val="2"/>
      <charset val="204"/>
    </font>
    <font>
      <sz val="10"/>
      <name val="Times New Roman"/>
      <family val="1"/>
      <charset val="204"/>
    </font>
    <font>
      <sz val="11"/>
      <color theme="1"/>
      <name val="Calibri"/>
      <family val="2"/>
      <scheme val="minor"/>
    </font>
    <font>
      <sz val="12"/>
      <name val="Times New Roman CYR"/>
      <charset val="204"/>
    </font>
    <font>
      <b/>
      <sz val="10"/>
      <name val="Times New Roman"/>
      <family val="1"/>
      <charset val="204"/>
    </font>
    <font>
      <b/>
      <sz val="13"/>
      <color rgb="FFFF0000"/>
      <name val="Times New Roman"/>
      <family val="1"/>
      <charset val="204"/>
    </font>
    <font>
      <sz val="8"/>
      <name val="Calibri"/>
      <family val="2"/>
      <charset val="204"/>
      <scheme val="minor"/>
    </font>
    <font>
      <sz val="10"/>
      <color theme="1"/>
      <name val="Times New Roman"/>
      <family val="1"/>
      <charset val="204"/>
    </font>
    <font>
      <sz val="10"/>
      <color rgb="FFFF0000"/>
      <name val="Times New Roman"/>
      <family val="1"/>
      <charset val="204"/>
    </font>
    <font>
      <b/>
      <sz val="11"/>
      <name val="Times New Roman"/>
      <family val="1"/>
      <charset val="204"/>
    </font>
    <font>
      <sz val="9"/>
      <name val="Times New Roman"/>
      <family val="1"/>
      <charset val="204"/>
    </font>
    <font>
      <i/>
      <sz val="10"/>
      <name val="Times New Roman"/>
      <family val="1"/>
      <charset val="204"/>
    </font>
    <font>
      <b/>
      <i/>
      <sz val="10"/>
      <name val="Times New Roman"/>
      <family val="1"/>
      <charset val="204"/>
    </font>
    <font>
      <vertAlign val="superscript"/>
      <sz val="10"/>
      <name val="Times New Roman"/>
      <family val="1"/>
      <charset val="204"/>
    </font>
    <font>
      <sz val="10"/>
      <color theme="1" tint="0.499984740745262"/>
      <name val="Times New Roman"/>
      <family val="1"/>
      <charset val="204"/>
    </font>
    <font>
      <sz val="10"/>
      <color rgb="FF7030A0"/>
      <name val="Times New Roman"/>
      <family val="1"/>
      <charset val="204"/>
    </font>
  </fonts>
  <fills count="24">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rgb="FF7030A0"/>
        <bgColor indexed="64"/>
      </patternFill>
    </fill>
    <fill>
      <patternFill patternType="solid">
        <fgColor theme="6" tint="-0.249977111117893"/>
        <bgColor indexed="64"/>
      </patternFill>
    </fill>
    <fill>
      <patternFill patternType="solid">
        <fgColor theme="1" tint="0.499984740745262"/>
        <bgColor indexed="64"/>
      </patternFill>
    </fill>
    <fill>
      <patternFill patternType="solid">
        <fgColor theme="5" tint="-0.249977111117893"/>
        <bgColor indexed="64"/>
      </patternFill>
    </fill>
    <fill>
      <patternFill patternType="solid">
        <fgColor theme="2" tint="-0.749992370372631"/>
        <bgColor indexed="64"/>
      </patternFill>
    </fill>
    <fill>
      <patternFill patternType="solid">
        <fgColor theme="4"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s>
  <cellStyleXfs count="13">
    <xf numFmtId="0" fontId="0" fillId="0" borderId="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0" fontId="10" fillId="0" borderId="0"/>
    <xf numFmtId="0" fontId="11" fillId="0" borderId="0"/>
    <xf numFmtId="0" fontId="2" fillId="0" borderId="0"/>
    <xf numFmtId="43" fontId="2" fillId="0" borderId="0" applyFont="0" applyFill="0" applyBorder="0" applyAlignment="0" applyProtection="0"/>
    <xf numFmtId="0" fontId="9" fillId="0" borderId="0"/>
    <xf numFmtId="164" fontId="2"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cellStyleXfs>
  <cellXfs count="256">
    <xf numFmtId="0" fontId="0" fillId="0" borderId="0" xfId="0"/>
    <xf numFmtId="0" fontId="3" fillId="0" borderId="0" xfId="0" applyFont="1" applyFill="1" applyAlignment="1">
      <alignment vertical="center" wrapText="1"/>
    </xf>
    <xf numFmtId="9" fontId="12" fillId="0" borderId="0" xfId="0" applyNumberFormat="1" applyFont="1" applyFill="1" applyAlignment="1">
      <alignment vertical="center" wrapText="1"/>
    </xf>
    <xf numFmtId="0" fontId="9" fillId="0" borderId="1" xfId="6" applyFont="1" applyFill="1" applyBorder="1" applyAlignment="1">
      <alignment horizontal="center" vertical="center" wrapText="1"/>
    </xf>
    <xf numFmtId="4" fontId="9" fillId="0" borderId="1" xfId="1"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 fontId="9" fillId="0" borderId="1" xfId="9" applyNumberFormat="1" applyFont="1" applyFill="1" applyBorder="1" applyAlignment="1">
      <alignment horizontal="center" vertical="center" wrapText="1"/>
    </xf>
    <xf numFmtId="4" fontId="9" fillId="0" borderId="1" xfId="7" applyNumberFormat="1" applyFont="1" applyFill="1" applyBorder="1" applyAlignment="1">
      <alignment horizontal="center" vertical="center" wrapText="1"/>
    </xf>
    <xf numFmtId="49" fontId="9" fillId="0" borderId="1" xfId="6" applyNumberFormat="1" applyFont="1" applyFill="1" applyBorder="1" applyAlignment="1">
      <alignment horizontal="center" vertical="center" wrapText="1"/>
    </xf>
    <xf numFmtId="0" fontId="9" fillId="0" borderId="1" xfId="6" applyFont="1" applyFill="1" applyBorder="1" applyAlignment="1">
      <alignment horizontal="left" vertical="center" wrapText="1"/>
    </xf>
    <xf numFmtId="0" fontId="9" fillId="0" borderId="1" xfId="0" applyFont="1" applyFill="1" applyBorder="1" applyAlignment="1">
      <alignment horizontal="left" vertical="center"/>
    </xf>
    <xf numFmtId="4" fontId="9" fillId="0" borderId="1" xfId="6" applyNumberFormat="1" applyFont="1" applyFill="1" applyBorder="1" applyAlignment="1">
      <alignment horizontal="center"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horizontal="center" vertical="center" wrapText="1"/>
    </xf>
    <xf numFmtId="4" fontId="9" fillId="0" borderId="0" xfId="1" applyNumberFormat="1" applyFont="1" applyFill="1" applyBorder="1" applyAlignment="1">
      <alignment horizontal="center" vertical="center" wrapText="1"/>
    </xf>
    <xf numFmtId="9" fontId="9" fillId="0" borderId="0" xfId="2" applyNumberFormat="1" applyFont="1" applyFill="1" applyBorder="1" applyAlignment="1">
      <alignment horizontal="center" vertical="center" wrapText="1"/>
    </xf>
    <xf numFmtId="9" fontId="9" fillId="0" borderId="0" xfId="0" applyNumberFormat="1" applyFont="1" applyFill="1" applyAlignment="1">
      <alignment vertical="center" wrapText="1"/>
    </xf>
    <xf numFmtId="4" fontId="18" fillId="0" borderId="1" xfId="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9" fillId="0" borderId="0" xfId="4" applyFont="1" applyFill="1" applyBorder="1" applyAlignment="1">
      <alignment horizontal="left" vertical="center" wrapText="1"/>
    </xf>
    <xf numFmtId="0" fontId="9" fillId="0" borderId="0" xfId="4" applyFont="1" applyFill="1" applyBorder="1" applyAlignment="1">
      <alignment horizontal="center" vertical="center" wrapText="1"/>
    </xf>
    <xf numFmtId="43" fontId="9" fillId="0" borderId="0" xfId="0" applyNumberFormat="1" applyFont="1" applyFill="1" applyBorder="1" applyAlignment="1">
      <alignment vertical="center"/>
    </xf>
    <xf numFmtId="0" fontId="9" fillId="0" borderId="1" xfId="0" applyFont="1" applyFill="1" applyBorder="1" applyAlignment="1">
      <alignment vertical="top" wrapText="1"/>
    </xf>
    <xf numFmtId="9" fontId="9" fillId="0" borderId="1" xfId="0" applyNumberFormat="1" applyFont="1" applyFill="1" applyBorder="1" applyAlignment="1">
      <alignment horizontal="center" vertical="center"/>
    </xf>
    <xf numFmtId="9" fontId="12" fillId="0" borderId="0" xfId="0" applyNumberFormat="1" applyFont="1" applyFill="1" applyBorder="1" applyAlignment="1">
      <alignment horizontal="center" vertical="center" wrapText="1"/>
    </xf>
    <xf numFmtId="4" fontId="12" fillId="0" borderId="0" xfId="0" applyNumberFormat="1" applyFont="1" applyFill="1" applyBorder="1" applyAlignment="1">
      <alignment vertical="center"/>
    </xf>
    <xf numFmtId="49" fontId="9"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4" fontId="9" fillId="0" borderId="0" xfId="0" applyNumberFormat="1" applyFont="1" applyFill="1" applyAlignment="1">
      <alignment horizontal="center" vertical="center" wrapText="1"/>
    </xf>
    <xf numFmtId="9" fontId="9" fillId="0" borderId="0" xfId="0" applyNumberFormat="1" applyFont="1" applyFill="1" applyAlignment="1">
      <alignment horizontal="center" vertical="center" wrapText="1"/>
    </xf>
    <xf numFmtId="0" fontId="12" fillId="0" borderId="0" xfId="0" applyFont="1" applyFill="1" applyAlignment="1">
      <alignment vertical="center" wrapText="1"/>
    </xf>
    <xf numFmtId="4" fontId="12" fillId="0" borderId="0" xfId="0" applyNumberFormat="1" applyFont="1" applyFill="1" applyAlignment="1">
      <alignment vertical="center" wrapText="1"/>
    </xf>
    <xf numFmtId="9" fontId="9" fillId="0" borderId="1" xfId="0" applyNumberFormat="1" applyFont="1" applyFill="1" applyBorder="1" applyAlignment="1">
      <alignment horizontal="center" vertical="center" wrapText="1"/>
    </xf>
    <xf numFmtId="0" fontId="9" fillId="0" borderId="0" xfId="0" applyFont="1" applyFill="1" applyAlignment="1">
      <alignment vertical="center"/>
    </xf>
    <xf numFmtId="4" fontId="9" fillId="0" borderId="0" xfId="0" applyNumberFormat="1" applyFont="1" applyFill="1" applyAlignment="1">
      <alignment vertical="center" wrapText="1"/>
    </xf>
    <xf numFmtId="4" fontId="9" fillId="0" borderId="1" xfId="1" applyNumberFormat="1" applyFont="1" applyFill="1" applyBorder="1" applyAlignment="1">
      <alignment horizontal="center" vertical="center"/>
    </xf>
    <xf numFmtId="4" fontId="12" fillId="0" borderId="1" xfId="0" applyNumberFormat="1" applyFont="1" applyFill="1" applyBorder="1" applyAlignment="1">
      <alignment vertical="center"/>
    </xf>
    <xf numFmtId="4" fontId="12" fillId="0" borderId="0" xfId="1" applyNumberFormat="1" applyFont="1" applyFill="1" applyBorder="1" applyAlignment="1">
      <alignment horizontal="center" vertical="center" wrapText="1"/>
    </xf>
    <xf numFmtId="0" fontId="9" fillId="0" borderId="1" xfId="0" applyFont="1" applyFill="1" applyBorder="1" applyAlignment="1">
      <alignment vertical="center"/>
    </xf>
    <xf numFmtId="49" fontId="9" fillId="0" borderId="1" xfId="0" applyNumberFormat="1" applyFont="1" applyFill="1" applyBorder="1" applyAlignment="1">
      <alignment horizontal="center" vertical="center"/>
    </xf>
    <xf numFmtId="0" fontId="19" fillId="0" borderId="0" xfId="0" applyFont="1" applyFill="1" applyBorder="1" applyAlignment="1">
      <alignment vertical="center" wrapText="1"/>
    </xf>
    <xf numFmtId="49" fontId="9" fillId="0" borderId="0" xfId="0" applyNumberFormat="1" applyFont="1" applyFill="1" applyBorder="1" applyAlignment="1">
      <alignment vertical="center" wrapText="1"/>
    </xf>
    <xf numFmtId="9" fontId="19" fillId="0" borderId="0" xfId="0" applyNumberFormat="1" applyFont="1" applyFill="1" applyBorder="1" applyAlignment="1">
      <alignment horizontal="center" vertical="center"/>
    </xf>
    <xf numFmtId="9" fontId="12" fillId="0" borderId="0" xfId="2" applyFont="1" applyFill="1" applyBorder="1" applyAlignment="1">
      <alignment horizontal="center" vertical="center"/>
    </xf>
    <xf numFmtId="9" fontId="12" fillId="0" borderId="1" xfId="0" applyNumberFormat="1" applyFont="1" applyFill="1" applyBorder="1" applyAlignment="1">
      <alignment horizontal="center" vertical="center"/>
    </xf>
    <xf numFmtId="0" fontId="12" fillId="0" borderId="1" xfId="0" applyFont="1" applyFill="1" applyBorder="1" applyAlignment="1">
      <alignment vertical="center"/>
    </xf>
    <xf numFmtId="4" fontId="9" fillId="0" borderId="1" xfId="0" applyNumberFormat="1" applyFont="1" applyFill="1" applyBorder="1" applyAlignment="1">
      <alignment vertical="center"/>
    </xf>
    <xf numFmtId="4" fontId="9"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xf>
    <xf numFmtId="49" fontId="9" fillId="0" borderId="0" xfId="0" applyNumberFormat="1" applyFont="1" applyFill="1" applyBorder="1" applyAlignment="1">
      <alignment horizontal="center" vertical="center"/>
    </xf>
    <xf numFmtId="0" fontId="9" fillId="0" borderId="0" xfId="0" applyFont="1" applyFill="1" applyBorder="1" applyAlignment="1">
      <alignment vertical="center" wrapText="1"/>
    </xf>
    <xf numFmtId="4" fontId="9" fillId="0" borderId="0" xfId="1"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49" fontId="12" fillId="0" borderId="0" xfId="0" applyNumberFormat="1" applyFont="1" applyFill="1" applyBorder="1" applyAlignment="1">
      <alignment vertical="center" wrapText="1"/>
    </xf>
    <xf numFmtId="4" fontId="12" fillId="0" borderId="1" xfId="1"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9" fontId="9" fillId="0" borderId="0" xfId="0" applyNumberFormat="1" applyFont="1" applyFill="1" applyBorder="1" applyAlignment="1">
      <alignment horizontal="center" vertical="center" wrapText="1"/>
    </xf>
    <xf numFmtId="0" fontId="12" fillId="0" borderId="0" xfId="0" applyFont="1" applyFill="1" applyBorder="1" applyAlignment="1">
      <alignment vertical="center" wrapText="1"/>
    </xf>
    <xf numFmtId="4" fontId="9" fillId="0" borderId="0" xfId="0" applyNumberFormat="1" applyFont="1" applyFill="1" applyBorder="1" applyAlignment="1">
      <alignment vertical="center" wrapText="1"/>
    </xf>
    <xf numFmtId="0" fontId="9" fillId="0" borderId="0" xfId="0" applyFont="1" applyFill="1" applyBorder="1" applyAlignment="1">
      <alignment vertical="center"/>
    </xf>
    <xf numFmtId="0" fontId="12" fillId="0" borderId="0" xfId="0" applyFont="1" applyFill="1" applyBorder="1" applyAlignment="1">
      <alignment vertical="center"/>
    </xf>
    <xf numFmtId="4" fontId="12" fillId="0" borderId="0"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12" fillId="0" borderId="0"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49" fontId="9" fillId="0" borderId="0" xfId="0" applyNumberFormat="1" applyFont="1" applyFill="1" applyAlignment="1">
      <alignment horizontal="center" vertical="center"/>
    </xf>
    <xf numFmtId="49" fontId="12" fillId="0" borderId="1" xfId="0" applyNumberFormat="1" applyFont="1" applyFill="1" applyBorder="1" applyAlignment="1">
      <alignment horizontal="center" vertical="center"/>
    </xf>
    <xf numFmtId="9" fontId="9" fillId="0" borderId="1" xfId="2" applyFont="1" applyFill="1" applyBorder="1" applyAlignment="1">
      <alignment horizontal="center" vertical="center"/>
    </xf>
    <xf numFmtId="4" fontId="9" fillId="0" borderId="0" xfId="0" applyNumberFormat="1" applyFont="1" applyFill="1" applyBorder="1" applyAlignment="1">
      <alignment horizontal="center" vertical="center"/>
    </xf>
    <xf numFmtId="9" fontId="9" fillId="0" borderId="0" xfId="0" applyNumberFormat="1" applyFont="1" applyFill="1" applyBorder="1" applyAlignment="1">
      <alignment horizontal="center" vertical="center"/>
    </xf>
    <xf numFmtId="4" fontId="9" fillId="0" borderId="0" xfId="0" applyNumberFormat="1" applyFont="1" applyFill="1" applyBorder="1" applyAlignment="1">
      <alignment vertical="center"/>
    </xf>
    <xf numFmtId="0" fontId="9" fillId="0" borderId="0" xfId="0" applyFont="1" applyFill="1" applyBorder="1" applyAlignment="1">
      <alignment horizontal="left" vertical="center"/>
    </xf>
    <xf numFmtId="9" fontId="9" fillId="0" borderId="0" xfId="2" applyFont="1" applyFill="1" applyBorder="1" applyAlignment="1">
      <alignment horizontal="center" vertical="center"/>
    </xf>
    <xf numFmtId="49" fontId="12" fillId="0" borderId="0" xfId="0" applyNumberFormat="1" applyFont="1" applyFill="1" applyBorder="1" applyAlignment="1">
      <alignment horizontal="center" vertical="center"/>
    </xf>
    <xf numFmtId="4" fontId="9" fillId="0" borderId="0" xfId="1" applyNumberFormat="1" applyFont="1" applyFill="1" applyBorder="1" applyAlignment="1">
      <alignment vertical="center"/>
    </xf>
    <xf numFmtId="43" fontId="9" fillId="0" borderId="0"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9" fontId="12" fillId="0" borderId="0" xfId="0" applyNumberFormat="1" applyFont="1" applyFill="1" applyBorder="1" applyAlignment="1">
      <alignment horizontal="center" vertical="center"/>
    </xf>
    <xf numFmtId="167" fontId="9" fillId="0" borderId="0" xfId="0" applyNumberFormat="1" applyFont="1" applyFill="1" applyBorder="1" applyAlignment="1">
      <alignment vertical="center"/>
    </xf>
    <xf numFmtId="4" fontId="12" fillId="0" borderId="0" xfId="0" applyNumberFormat="1" applyFont="1" applyFill="1" applyBorder="1" applyAlignment="1">
      <alignment vertical="center" wrapText="1"/>
    </xf>
    <xf numFmtId="0" fontId="9" fillId="0" borderId="0" xfId="0" applyFont="1" applyFill="1" applyBorder="1" applyAlignment="1">
      <alignment horizontal="justify" vertical="center" wrapText="1"/>
    </xf>
    <xf numFmtId="0" fontId="12" fillId="0" borderId="0" xfId="0" applyFont="1" applyFill="1" applyBorder="1" applyAlignment="1">
      <alignment horizontal="center" vertical="center"/>
    </xf>
    <xf numFmtId="0" fontId="12" fillId="0" borderId="0" xfId="4" applyFont="1" applyFill="1" applyBorder="1" applyAlignment="1">
      <alignment horizontal="left" vertical="center" wrapText="1"/>
    </xf>
    <xf numFmtId="49" fontId="12" fillId="0" borderId="0" xfId="0" applyNumberFormat="1" applyFont="1" applyFill="1" applyBorder="1" applyAlignment="1">
      <alignment vertical="center"/>
    </xf>
    <xf numFmtId="4" fontId="9" fillId="0" borderId="0" xfId="3" applyNumberFormat="1" applyFont="1" applyFill="1" applyBorder="1" applyAlignment="1">
      <alignment horizontal="center" vertical="center"/>
    </xf>
    <xf numFmtId="167" fontId="9" fillId="0" borderId="0" xfId="0" applyNumberFormat="1" applyFont="1" applyFill="1" applyBorder="1" applyAlignment="1">
      <alignment horizontal="left" vertical="center"/>
    </xf>
    <xf numFmtId="0" fontId="19" fillId="0" borderId="0" xfId="0" applyFont="1" applyFill="1" applyBorder="1" applyAlignment="1">
      <alignment horizontal="justify" vertical="center" wrapText="1"/>
    </xf>
    <xf numFmtId="0" fontId="19" fillId="0" borderId="0" xfId="0" applyFont="1" applyFill="1" applyBorder="1" applyAlignment="1">
      <alignment horizontal="center" vertical="center"/>
    </xf>
    <xf numFmtId="4" fontId="19" fillId="0" borderId="0" xfId="3" applyNumberFormat="1" applyFont="1" applyFill="1" applyBorder="1" applyAlignment="1">
      <alignment horizontal="center" vertical="center" wrapText="1"/>
    </xf>
    <xf numFmtId="1" fontId="19" fillId="0" borderId="0" xfId="0" applyNumberFormat="1" applyFont="1" applyFill="1" applyBorder="1" applyAlignment="1">
      <alignment horizontal="center" vertical="center" wrapText="1"/>
    </xf>
    <xf numFmtId="4" fontId="9" fillId="0" borderId="0" xfId="3" applyNumberFormat="1" applyFont="1" applyFill="1" applyBorder="1" applyAlignment="1">
      <alignment horizontal="center" vertical="center" wrapText="1"/>
    </xf>
    <xf numFmtId="4" fontId="9" fillId="0" borderId="0" xfId="3" applyNumberFormat="1" applyFont="1" applyFill="1" applyBorder="1" applyAlignment="1">
      <alignment vertical="center" wrapText="1"/>
    </xf>
    <xf numFmtId="0" fontId="20" fillId="0" borderId="0" xfId="0" applyFont="1" applyFill="1" applyBorder="1" applyAlignment="1">
      <alignment vertical="center" wrapText="1"/>
    </xf>
    <xf numFmtId="0" fontId="20" fillId="0" borderId="0" xfId="0" applyFont="1" applyFill="1" applyBorder="1" applyAlignment="1">
      <alignment vertical="center"/>
    </xf>
    <xf numFmtId="4" fontId="12" fillId="0" borderId="0" xfId="0" applyNumberFormat="1" applyFont="1" applyFill="1" applyBorder="1" applyAlignment="1">
      <alignment horizontal="center" vertical="center"/>
    </xf>
    <xf numFmtId="4" fontId="12" fillId="0" borderId="0" xfId="1"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9" fontId="9" fillId="0" borderId="0" xfId="2" applyFont="1" applyFill="1" applyBorder="1" applyAlignment="1">
      <alignment vertical="center"/>
    </xf>
    <xf numFmtId="0" fontId="19" fillId="0" borderId="0" xfId="0" applyFont="1" applyFill="1" applyBorder="1" applyAlignment="1">
      <alignment vertical="center"/>
    </xf>
    <xf numFmtId="1" fontId="12" fillId="0" borderId="0" xfId="0" applyNumberFormat="1" applyFont="1" applyFill="1" applyBorder="1" applyAlignment="1">
      <alignment horizontal="center" vertical="center" wrapText="1"/>
    </xf>
    <xf numFmtId="1" fontId="9" fillId="0" borderId="0" xfId="0" applyNumberFormat="1" applyFont="1" applyFill="1" applyBorder="1" applyAlignment="1">
      <alignment horizontal="center" vertical="center" wrapText="1"/>
    </xf>
    <xf numFmtId="169" fontId="12" fillId="0" borderId="0" xfId="0" applyNumberFormat="1" applyFont="1" applyFill="1" applyBorder="1" applyAlignment="1">
      <alignment vertical="center"/>
    </xf>
    <xf numFmtId="166" fontId="12" fillId="0" borderId="0" xfId="1" applyNumberFormat="1" applyFont="1" applyFill="1" applyBorder="1" applyAlignment="1">
      <alignment horizontal="center" vertical="center"/>
    </xf>
    <xf numFmtId="0" fontId="19" fillId="0" borderId="0" xfId="0" applyFont="1" applyFill="1" applyBorder="1" applyAlignment="1">
      <alignment horizontal="left" vertical="center" wrapText="1"/>
    </xf>
    <xf numFmtId="4" fontId="19" fillId="0" borderId="0" xfId="1" applyNumberFormat="1" applyFont="1" applyFill="1" applyBorder="1" applyAlignment="1">
      <alignment horizontal="center" vertical="center"/>
    </xf>
    <xf numFmtId="4" fontId="19" fillId="0" borderId="0" xfId="0" applyNumberFormat="1" applyFont="1" applyFill="1" applyBorder="1" applyAlignment="1">
      <alignment horizontal="center" vertical="center"/>
    </xf>
    <xf numFmtId="9" fontId="19" fillId="0" borderId="0" xfId="2" applyFont="1" applyFill="1" applyBorder="1" applyAlignment="1">
      <alignment horizontal="center" vertical="center"/>
    </xf>
    <xf numFmtId="0" fontId="6" fillId="0" borderId="0" xfId="0" applyFont="1" applyFill="1" applyBorder="1" applyAlignment="1">
      <alignment horizontal="right" vertical="center"/>
    </xf>
    <xf numFmtId="0" fontId="17" fillId="0" borderId="0" xfId="0" applyFont="1" applyFill="1" applyAlignment="1">
      <alignment horizontal="center" vertical="center" wrapText="1"/>
    </xf>
    <xf numFmtId="4" fontId="6" fillId="0" borderId="0" xfId="0" applyNumberFormat="1" applyFont="1" applyFill="1" applyBorder="1" applyAlignment="1">
      <alignment horizontal="right" vertical="center"/>
    </xf>
    <xf numFmtId="0" fontId="12" fillId="0" borderId="1" xfId="0" applyFont="1" applyFill="1" applyBorder="1" applyAlignment="1">
      <alignment horizontal="center" vertical="center"/>
    </xf>
    <xf numFmtId="4" fontId="12" fillId="0" borderId="1" xfId="0" applyNumberFormat="1" applyFont="1" applyFill="1" applyBorder="1" applyAlignment="1">
      <alignment horizontal="center" vertical="center"/>
    </xf>
    <xf numFmtId="0" fontId="9" fillId="0" borderId="1" xfId="8"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 fontId="9" fillId="0" borderId="1" xfId="0" applyNumberFormat="1" applyFont="1" applyFill="1" applyBorder="1" applyAlignment="1">
      <alignment vertical="center" wrapText="1"/>
    </xf>
    <xf numFmtId="4" fontId="9" fillId="0" borderId="1" xfId="9" applyNumberFormat="1" applyFont="1" applyFill="1" applyBorder="1" applyAlignment="1">
      <alignment vertical="center" wrapText="1"/>
    </xf>
    <xf numFmtId="4" fontId="9" fillId="0" borderId="1" xfId="0" quotePrefix="1" applyNumberFormat="1" applyFont="1" applyFill="1" applyBorder="1" applyAlignment="1">
      <alignment horizontal="center" vertical="center" wrapText="1"/>
    </xf>
    <xf numFmtId="0" fontId="9" fillId="0" borderId="1" xfId="4" applyFont="1" applyFill="1" applyBorder="1" applyAlignment="1">
      <alignment horizontal="left" vertical="center"/>
    </xf>
    <xf numFmtId="0" fontId="19" fillId="0" borderId="0" xfId="0" applyFont="1" applyFill="1" applyBorder="1" applyAlignment="1">
      <alignment horizontal="center" vertical="center" wrapText="1"/>
    </xf>
    <xf numFmtId="0" fontId="9" fillId="0" borderId="0" xfId="5" applyFont="1" applyFill="1" applyBorder="1" applyAlignment="1">
      <alignment horizontal="left" vertical="center" wrapText="1"/>
    </xf>
    <xf numFmtId="4" fontId="19" fillId="0" borderId="0" xfId="0" applyNumberFormat="1" applyFont="1" applyFill="1" applyBorder="1" applyAlignment="1">
      <alignment horizontal="center" vertical="center" wrapText="1"/>
    </xf>
    <xf numFmtId="0" fontId="9" fillId="0" borderId="0" xfId="0" applyFont="1" applyFill="1" applyBorder="1" applyAlignment="1">
      <alignment horizontal="justify" vertical="center"/>
    </xf>
    <xf numFmtId="0" fontId="9" fillId="0" borderId="0" xfId="4" applyFont="1" applyFill="1" applyBorder="1" applyAlignment="1">
      <alignment vertical="center"/>
    </xf>
    <xf numFmtId="49" fontId="9" fillId="0" borderId="0" xfId="0" applyNumberFormat="1" applyFont="1" applyFill="1" applyBorder="1" applyAlignment="1">
      <alignment horizontal="left" vertical="center" wrapText="1"/>
    </xf>
    <xf numFmtId="4" fontId="9"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0"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6" fillId="0" borderId="0" xfId="0" applyFont="1" applyFill="1" applyAlignment="1">
      <alignment horizontal="right" vertical="center" wrapText="1"/>
    </xf>
    <xf numFmtId="0" fontId="9" fillId="0" borderId="0" xfId="0" applyFont="1" applyFill="1" applyBorder="1" applyAlignment="1">
      <alignment horizontal="center" vertical="center"/>
    </xf>
    <xf numFmtId="49" fontId="22" fillId="0" borderId="0" xfId="0" applyNumberFormat="1" applyFont="1" applyFill="1" applyAlignment="1">
      <alignment horizontal="center" vertical="center" wrapText="1"/>
    </xf>
    <xf numFmtId="0" fontId="22" fillId="0" borderId="0" xfId="0" applyFont="1" applyFill="1" applyAlignment="1">
      <alignment horizontal="left" vertical="center" wrapText="1"/>
    </xf>
    <xf numFmtId="0" fontId="22" fillId="0" borderId="0" xfId="0" applyFont="1" applyFill="1" applyAlignment="1">
      <alignment horizontal="center" vertical="center" wrapText="1"/>
    </xf>
    <xf numFmtId="4" fontId="22" fillId="0" borderId="0" xfId="0" applyNumberFormat="1" applyFont="1" applyFill="1" applyAlignment="1">
      <alignment horizontal="center" vertical="center" wrapText="1"/>
    </xf>
    <xf numFmtId="9" fontId="22" fillId="0" borderId="0" xfId="0" applyNumberFormat="1" applyFont="1" applyFill="1" applyAlignment="1">
      <alignment horizontal="center" vertical="center" wrapText="1"/>
    </xf>
    <xf numFmtId="0" fontId="22" fillId="0" borderId="0" xfId="0" applyFont="1" applyFill="1" applyAlignment="1">
      <alignment vertical="center" wrapText="1"/>
    </xf>
    <xf numFmtId="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12"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6" fillId="0" borderId="0" xfId="0" applyFont="1" applyFill="1" applyAlignment="1">
      <alignment horizontal="right" vertical="center" wrapText="1"/>
    </xf>
    <xf numFmtId="0" fontId="9" fillId="0" borderId="0" xfId="0" applyFont="1" applyFill="1" applyBorder="1" applyAlignment="1">
      <alignment horizontal="center" vertical="center"/>
    </xf>
    <xf numFmtId="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49" fontId="5" fillId="0" borderId="1" xfId="0" applyNumberFormat="1" applyFont="1" applyFill="1" applyBorder="1" applyAlignment="1">
      <alignment vertical="center" wrapText="1"/>
    </xf>
    <xf numFmtId="0" fontId="15" fillId="2" borderId="4" xfId="0" applyFont="1" applyFill="1" applyBorder="1" applyAlignment="1">
      <alignment horizontal="left" vertical="center" wrapText="1"/>
    </xf>
    <xf numFmtId="0" fontId="9" fillId="0" borderId="4" xfId="0" applyFont="1" applyFill="1" applyBorder="1" applyAlignment="1">
      <alignment vertical="center" wrapText="1"/>
    </xf>
    <xf numFmtId="0" fontId="12" fillId="3"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3"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9" fontId="9" fillId="0" borderId="6" xfId="0" applyNumberFormat="1" applyFont="1" applyFill="1" applyBorder="1" applyAlignment="1">
      <alignment horizontal="center" vertical="center" wrapText="1"/>
    </xf>
    <xf numFmtId="9" fontId="12" fillId="0" borderId="6"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5" fillId="6" borderId="1"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23" fillId="8" borderId="1" xfId="0" applyFont="1" applyFill="1" applyBorder="1" applyAlignment="1">
      <alignment horizontal="left" vertical="center" wrapText="1"/>
    </xf>
    <xf numFmtId="0" fontId="9" fillId="9"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16" fillId="0" borderId="1" xfId="0" applyFont="1" applyFill="1" applyBorder="1" applyAlignment="1">
      <alignment vertical="center"/>
    </xf>
    <xf numFmtId="0" fontId="3" fillId="17" borderId="1" xfId="0" applyFont="1" applyFill="1" applyBorder="1" applyAlignment="1">
      <alignment horizontal="left" vertical="center" wrapText="1"/>
    </xf>
    <xf numFmtId="49" fontId="15" fillId="0" borderId="1" xfId="0" applyNumberFormat="1" applyFont="1" applyFill="1" applyBorder="1" applyAlignment="1">
      <alignment vertical="center" wrapText="1"/>
    </xf>
    <xf numFmtId="4" fontId="9" fillId="0" borderId="6" xfId="0" applyNumberFormat="1" applyFont="1" applyFill="1" applyBorder="1" applyAlignment="1">
      <alignment horizontal="center" vertical="center" wrapText="1"/>
    </xf>
    <xf numFmtId="9" fontId="12" fillId="0" borderId="6" xfId="2" applyNumberFormat="1" applyFont="1" applyFill="1" applyBorder="1" applyAlignment="1">
      <alignment horizontal="center" vertical="center" wrapText="1"/>
    </xf>
    <xf numFmtId="9" fontId="9" fillId="0" borderId="6" xfId="2" applyNumberFormat="1" applyFont="1" applyFill="1" applyBorder="1" applyAlignment="1">
      <alignment horizontal="center" vertical="center" wrapText="1"/>
    </xf>
    <xf numFmtId="9" fontId="9" fillId="0" borderId="6" xfId="2" applyFont="1" applyFill="1" applyBorder="1" applyAlignment="1">
      <alignment horizontal="center" vertical="center" wrapText="1"/>
    </xf>
    <xf numFmtId="9" fontId="9" fillId="0" borderId="6" xfId="2" applyNumberFormat="1" applyFont="1" applyFill="1" applyBorder="1" applyAlignment="1">
      <alignment horizontal="center" vertical="center"/>
    </xf>
    <xf numFmtId="9" fontId="9" fillId="0" borderId="6" xfId="2" applyFont="1" applyFill="1" applyBorder="1" applyAlignment="1">
      <alignment horizontal="center" vertical="center"/>
    </xf>
    <xf numFmtId="0" fontId="15" fillId="10" borderId="1" xfId="0" applyFont="1" applyFill="1" applyBorder="1" applyAlignment="1">
      <alignment horizontal="left" vertical="center" wrapText="1"/>
    </xf>
    <xf numFmtId="0" fontId="15" fillId="11"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23" fillId="6" borderId="1" xfId="0" applyFont="1" applyFill="1" applyBorder="1" applyAlignment="1">
      <alignment horizontal="left" vertical="center" wrapText="1"/>
    </xf>
    <xf numFmtId="0" fontId="15" fillId="12" borderId="1" xfId="0" applyFont="1" applyFill="1" applyBorder="1" applyAlignment="1">
      <alignment horizontal="left" vertical="center" wrapText="1"/>
    </xf>
    <xf numFmtId="0" fontId="15" fillId="13" borderId="1" xfId="0" applyFont="1" applyFill="1" applyBorder="1" applyAlignment="1">
      <alignment horizontal="left" vertical="center" wrapText="1"/>
    </xf>
    <xf numFmtId="0" fontId="15" fillId="8" borderId="1" xfId="0" applyFont="1" applyFill="1" applyBorder="1" applyAlignment="1">
      <alignment horizontal="left" vertical="center" wrapText="1"/>
    </xf>
    <xf numFmtId="0" fontId="15" fillId="14" borderId="1" xfId="0" applyFont="1" applyFill="1" applyBorder="1" applyAlignment="1">
      <alignment horizontal="left" vertical="center" wrapText="1"/>
    </xf>
    <xf numFmtId="0" fontId="9" fillId="15" borderId="1" xfId="0" applyFont="1" applyFill="1" applyBorder="1" applyAlignment="1">
      <alignment vertical="center" wrapText="1"/>
    </xf>
    <xf numFmtId="0" fontId="9" fillId="16" borderId="1" xfId="0" applyFont="1" applyFill="1" applyBorder="1" applyAlignment="1">
      <alignment vertical="center" wrapText="1"/>
    </xf>
    <xf numFmtId="0" fontId="9" fillId="17" borderId="1" xfId="0" applyFont="1" applyFill="1" applyBorder="1" applyAlignment="1">
      <alignment horizontal="left" vertical="center" wrapText="1"/>
    </xf>
    <xf numFmtId="0" fontId="9" fillId="18"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5" fillId="19" borderId="1" xfId="0" applyFont="1" applyFill="1" applyBorder="1" applyAlignment="1">
      <alignment horizontal="left" vertical="center" wrapText="1"/>
    </xf>
    <xf numFmtId="0" fontId="9" fillId="20" borderId="1" xfId="0" applyFont="1" applyFill="1" applyBorder="1" applyAlignment="1">
      <alignment horizontal="left" vertical="center" wrapText="1"/>
    </xf>
    <xf numFmtId="0" fontId="9" fillId="19" borderId="1" xfId="0" applyFont="1" applyFill="1" applyBorder="1" applyAlignment="1">
      <alignment horizontal="left" vertical="center" wrapText="1"/>
    </xf>
    <xf numFmtId="0" fontId="15" fillId="21" borderId="1" xfId="0" applyFont="1" applyFill="1" applyBorder="1" applyAlignment="1">
      <alignment horizontal="left" vertical="center" wrapText="1"/>
    </xf>
    <xf numFmtId="0" fontId="15" fillId="22" borderId="1" xfId="0" applyFont="1" applyFill="1" applyBorder="1" applyAlignment="1">
      <alignment horizontal="left" vertical="center" wrapText="1"/>
    </xf>
    <xf numFmtId="0" fontId="15" fillId="23" borderId="1" xfId="0" applyFont="1" applyFill="1" applyBorder="1" applyAlignment="1">
      <alignment horizontal="left" vertical="center" wrapText="1"/>
    </xf>
    <xf numFmtId="0" fontId="23" fillId="9" borderId="1" xfId="0" applyFont="1" applyFill="1" applyBorder="1" applyAlignment="1">
      <alignment horizontal="left" vertical="center" wrapText="1"/>
    </xf>
    <xf numFmtId="0" fontId="23" fillId="11" borderId="1" xfId="0" applyFont="1" applyFill="1" applyBorder="1" applyAlignment="1">
      <alignment horizontal="left" vertical="center" wrapText="1"/>
    </xf>
    <xf numFmtId="0" fontId="23" fillId="12" borderId="1" xfId="0" applyFont="1" applyFill="1" applyBorder="1" applyAlignment="1">
      <alignment horizontal="left" vertical="center" wrapText="1"/>
    </xf>
    <xf numFmtId="0" fontId="23" fillId="10" borderId="1"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23" fillId="7"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16" fillId="0" borderId="1" xfId="0" applyFont="1" applyFill="1" applyBorder="1" applyAlignment="1">
      <alignment vertical="center" wrapText="1"/>
    </xf>
    <xf numFmtId="49" fontId="4" fillId="0" borderId="0" xfId="0" applyNumberFormat="1" applyFont="1" applyFill="1" applyBorder="1" applyAlignment="1">
      <alignment horizontal="left" vertical="top" wrapText="1"/>
    </xf>
    <xf numFmtId="49" fontId="4" fillId="0" borderId="7" xfId="0" applyNumberFormat="1" applyFont="1" applyFill="1" applyBorder="1" applyAlignment="1">
      <alignment horizontal="left" vertical="top" wrapText="1"/>
    </xf>
    <xf numFmtId="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6" xfId="0" applyFont="1" applyFill="1" applyBorder="1" applyAlignment="1">
      <alignment horizontal="left" vertical="center" wrapText="1"/>
    </xf>
    <xf numFmtId="49" fontId="4" fillId="0" borderId="6"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6"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6" xfId="0" applyNumberFormat="1" applyFont="1" applyFill="1" applyBorder="1" applyAlignment="1">
      <alignment horizontal="left" vertical="top" wrapText="1"/>
    </xf>
    <xf numFmtId="49" fontId="12" fillId="0" borderId="2" xfId="0" applyNumberFormat="1" applyFont="1" applyFill="1" applyBorder="1" applyAlignment="1">
      <alignment horizontal="left" vertical="top" wrapText="1"/>
    </xf>
    <xf numFmtId="49" fontId="12" fillId="0" borderId="3" xfId="0" applyNumberFormat="1" applyFont="1" applyFill="1" applyBorder="1" applyAlignment="1">
      <alignment horizontal="left" vertical="top" wrapText="1"/>
    </xf>
    <xf numFmtId="0" fontId="12" fillId="3" borderId="6"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9" fillId="0" borderId="0" xfId="0" applyFont="1" applyFill="1" applyAlignment="1">
      <alignment horizontal="center" vertical="center"/>
    </xf>
    <xf numFmtId="0" fontId="6" fillId="0" borderId="0" xfId="0" applyFont="1" applyFill="1" applyAlignment="1">
      <alignment horizontal="right" vertical="center"/>
    </xf>
    <xf numFmtId="49" fontId="4" fillId="0" borderId="5" xfId="0" applyNumberFormat="1" applyFont="1" applyFill="1" applyBorder="1" applyAlignment="1">
      <alignment horizontal="left" vertical="top" wrapText="1"/>
    </xf>
    <xf numFmtId="0" fontId="6" fillId="0" borderId="0" xfId="0" applyFont="1" applyFill="1" applyAlignment="1">
      <alignment horizontal="right" wrapText="1"/>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6" xfId="0"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7" fillId="0" borderId="0" xfId="0" applyFont="1" applyFill="1" applyBorder="1" applyAlignment="1">
      <alignment horizontal="center" vertical="center" wrapText="1"/>
    </xf>
  </cellXfs>
  <cellStyles count="13">
    <cellStyle name="Денежный" xfId="9" builtinId="4"/>
    <cellStyle name="Обычный" xfId="0" builtinId="0"/>
    <cellStyle name="Обычный 2" xfId="5"/>
    <cellStyle name="Обычный 3" xfId="6"/>
    <cellStyle name="Обычный 6" xfId="4"/>
    <cellStyle name="Обычный_Лист1" xfId="8"/>
    <cellStyle name="Процентный" xfId="2" builtinId="5"/>
    <cellStyle name="Процентный 2" xfId="10"/>
    <cellStyle name="Финансовый" xfId="1" builtinId="3"/>
    <cellStyle name="Финансовый 2" xfId="3"/>
    <cellStyle name="Финансовый 3" xfId="7"/>
    <cellStyle name="Финансовый 4" xfId="11"/>
    <cellStyle name="Финансовый 5" xfId="1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87"/>
  <sheetViews>
    <sheetView tabSelected="1" view="pageBreakPreview" zoomScale="90" zoomScaleNormal="70" zoomScaleSheetLayoutView="90" workbookViewId="0">
      <selection activeCell="K19" sqref="K19"/>
    </sheetView>
  </sheetViews>
  <sheetFormatPr defaultColWidth="9.140625" defaultRowHeight="12.75" x14ac:dyDescent="0.25"/>
  <cols>
    <col min="1" max="1" width="7.5703125" style="142" customWidth="1"/>
    <col min="2" max="2" width="65.7109375" style="143" customWidth="1"/>
    <col min="3" max="3" width="14.7109375" style="144" customWidth="1"/>
    <col min="4" max="5" width="14.7109375" style="145" customWidth="1"/>
    <col min="6" max="6" width="14.7109375" style="146" customWidth="1"/>
    <col min="7" max="10" width="14.7109375" style="144" customWidth="1"/>
    <col min="11" max="11" width="29.140625" style="51" customWidth="1"/>
    <col min="12" max="12" width="13.5703125" style="54" customWidth="1"/>
    <col min="13" max="13" width="12" style="54" customWidth="1"/>
    <col min="14" max="14" width="40" style="54" customWidth="1"/>
    <col min="15" max="16" width="9.140625" style="54"/>
    <col min="17" max="17" width="12.42578125" style="54" customWidth="1"/>
    <col min="18" max="18" width="16" style="54" customWidth="1"/>
    <col min="19" max="16384" width="9.140625" style="54"/>
  </cols>
  <sheetData>
    <row r="1" spans="1:14" ht="15" x14ac:dyDescent="0.25">
      <c r="A1" s="50"/>
      <c r="B1" s="51"/>
      <c r="C1" s="141"/>
      <c r="D1" s="52"/>
      <c r="E1" s="236"/>
      <c r="F1" s="236"/>
      <c r="G1" s="116"/>
      <c r="H1" s="116"/>
      <c r="I1" s="237" t="s">
        <v>1132</v>
      </c>
      <c r="J1" s="237"/>
      <c r="K1" s="54"/>
    </row>
    <row r="2" spans="1:14" ht="15" x14ac:dyDescent="0.25">
      <c r="A2" s="27"/>
      <c r="B2" s="55"/>
      <c r="C2" s="28"/>
      <c r="D2" s="29"/>
      <c r="E2" s="29"/>
      <c r="F2" s="30"/>
      <c r="G2" s="239" t="s">
        <v>1801</v>
      </c>
      <c r="H2" s="239"/>
      <c r="I2" s="239"/>
      <c r="J2" s="239"/>
      <c r="K2" s="54"/>
    </row>
    <row r="3" spans="1:14" ht="15" x14ac:dyDescent="0.25">
      <c r="A3" s="27"/>
      <c r="B3" s="55"/>
      <c r="C3" s="28"/>
      <c r="D3" s="29"/>
      <c r="E3" s="29"/>
      <c r="F3" s="30"/>
      <c r="G3" s="140"/>
      <c r="H3" s="140"/>
      <c r="I3" s="140"/>
      <c r="J3" s="140"/>
      <c r="K3" s="54"/>
    </row>
    <row r="4" spans="1:14" ht="15" hidden="1" x14ac:dyDescent="0.25">
      <c r="A4" s="27"/>
      <c r="B4" s="55"/>
      <c r="C4" s="28"/>
      <c r="D4" s="29"/>
      <c r="E4" s="29"/>
      <c r="F4" s="30"/>
      <c r="G4" s="117"/>
      <c r="H4" s="73"/>
      <c r="I4" s="73"/>
      <c r="J4" s="73"/>
      <c r="K4" s="54"/>
    </row>
    <row r="5" spans="1:14" ht="15" hidden="1" x14ac:dyDescent="0.25">
      <c r="A5" s="27"/>
      <c r="B5" s="55"/>
      <c r="C5" s="28"/>
      <c r="D5" s="29"/>
      <c r="E5" s="29"/>
      <c r="F5" s="30"/>
      <c r="G5" s="240" t="s">
        <v>380</v>
      </c>
      <c r="H5" s="240"/>
      <c r="I5" s="240"/>
      <c r="J5" s="240"/>
      <c r="K5" s="54"/>
    </row>
    <row r="6" spans="1:14" ht="15" hidden="1" x14ac:dyDescent="0.25">
      <c r="A6" s="27"/>
      <c r="B6" s="55"/>
      <c r="C6" s="28"/>
      <c r="D6" s="29"/>
      <c r="E6" s="29"/>
      <c r="F6" s="30"/>
      <c r="G6" s="241" t="s">
        <v>1799</v>
      </c>
      <c r="H6" s="241"/>
      <c r="I6" s="241"/>
      <c r="J6" s="241"/>
      <c r="K6" s="54"/>
    </row>
    <row r="7" spans="1:14" ht="15" hidden="1" x14ac:dyDescent="0.25">
      <c r="A7" s="27"/>
      <c r="B7" s="55"/>
      <c r="C7" s="28"/>
      <c r="D7" s="29"/>
      <c r="E7" s="29"/>
      <c r="F7" s="30"/>
      <c r="G7" s="73"/>
      <c r="H7" s="73"/>
      <c r="I7" s="73"/>
      <c r="J7" s="116"/>
      <c r="K7" s="54"/>
    </row>
    <row r="8" spans="1:14" ht="15" hidden="1" x14ac:dyDescent="0.25">
      <c r="A8" s="27"/>
      <c r="B8" s="55"/>
      <c r="C8" s="28"/>
      <c r="D8" s="29"/>
      <c r="E8" s="29"/>
      <c r="F8" s="30"/>
      <c r="G8" s="241" t="s">
        <v>1800</v>
      </c>
      <c r="H8" s="241"/>
      <c r="I8" s="241"/>
      <c r="J8" s="241"/>
      <c r="K8" s="54"/>
    </row>
    <row r="9" spans="1:14" hidden="1" x14ac:dyDescent="0.25">
      <c r="A9" s="27"/>
      <c r="B9" s="55"/>
      <c r="C9" s="28"/>
      <c r="D9" s="29"/>
      <c r="E9" s="29"/>
      <c r="F9" s="30"/>
      <c r="G9" s="54"/>
      <c r="H9" s="28"/>
      <c r="I9" s="54"/>
      <c r="J9" s="28"/>
      <c r="K9" s="54"/>
    </row>
    <row r="10" spans="1:14" x14ac:dyDescent="0.25">
      <c r="A10" s="27"/>
      <c r="B10" s="55"/>
      <c r="C10" s="28"/>
      <c r="D10" s="29"/>
      <c r="E10" s="29"/>
      <c r="F10" s="30"/>
      <c r="G10" s="28"/>
      <c r="H10" s="28"/>
      <c r="I10" s="28"/>
      <c r="J10" s="28"/>
      <c r="K10" s="54"/>
    </row>
    <row r="11" spans="1:14" ht="18.75" x14ac:dyDescent="0.25">
      <c r="A11" s="242" t="s">
        <v>1178</v>
      </c>
      <c r="B11" s="242"/>
      <c r="C11" s="242"/>
      <c r="D11" s="242"/>
      <c r="E11" s="242"/>
      <c r="F11" s="242"/>
      <c r="G11" s="242"/>
      <c r="H11" s="242"/>
      <c r="I11" s="242"/>
      <c r="J11" s="242"/>
      <c r="K11" s="54"/>
    </row>
    <row r="12" spans="1:14" ht="25.5" x14ac:dyDescent="0.25">
      <c r="A12" s="27"/>
      <c r="B12" s="31"/>
      <c r="C12" s="31"/>
      <c r="D12" s="32"/>
      <c r="E12" s="32"/>
      <c r="F12" s="2"/>
      <c r="G12" s="31"/>
      <c r="H12" s="31"/>
      <c r="I12" s="31"/>
      <c r="J12" s="31"/>
      <c r="K12" s="167" t="s">
        <v>1820</v>
      </c>
      <c r="L12" s="167" t="s">
        <v>1821</v>
      </c>
      <c r="M12" s="234" t="s">
        <v>1822</v>
      </c>
      <c r="N12" s="235"/>
    </row>
    <row r="13" spans="1:14" ht="15.75" x14ac:dyDescent="0.25">
      <c r="A13" s="161" t="s">
        <v>39</v>
      </c>
      <c r="B13" s="226" t="s">
        <v>1461</v>
      </c>
      <c r="C13" s="226"/>
      <c r="D13" s="226"/>
      <c r="E13" s="226"/>
      <c r="F13" s="226"/>
      <c r="G13" s="226"/>
      <c r="H13" s="226"/>
      <c r="I13" s="226"/>
      <c r="J13" s="226"/>
      <c r="K13" s="60"/>
      <c r="L13" s="165" t="s">
        <v>1815</v>
      </c>
      <c r="M13" s="166"/>
      <c r="N13" s="166"/>
    </row>
    <row r="14" spans="1:14" x14ac:dyDescent="0.25">
      <c r="A14" s="229" t="s">
        <v>0</v>
      </c>
      <c r="B14" s="230" t="s">
        <v>55</v>
      </c>
      <c r="C14" s="230" t="s">
        <v>31</v>
      </c>
      <c r="D14" s="230" t="s">
        <v>1</v>
      </c>
      <c r="E14" s="230"/>
      <c r="F14" s="230"/>
      <c r="G14" s="230" t="s">
        <v>256</v>
      </c>
      <c r="H14" s="230"/>
      <c r="I14" s="230"/>
      <c r="J14" s="230" t="s">
        <v>258</v>
      </c>
      <c r="K14" s="60"/>
      <c r="L14" s="163" t="s">
        <v>1815</v>
      </c>
      <c r="M14" s="60"/>
      <c r="N14" s="60"/>
    </row>
    <row r="15" spans="1:14" ht="36" x14ac:dyDescent="0.25">
      <c r="A15" s="229"/>
      <c r="B15" s="230"/>
      <c r="C15" s="230"/>
      <c r="D15" s="17" t="s">
        <v>34</v>
      </c>
      <c r="E15" s="17" t="s">
        <v>35</v>
      </c>
      <c r="F15" s="18" t="s">
        <v>498</v>
      </c>
      <c r="G15" s="19" t="s">
        <v>34</v>
      </c>
      <c r="H15" s="19" t="s">
        <v>35</v>
      </c>
      <c r="I15" s="19" t="s">
        <v>36</v>
      </c>
      <c r="J15" s="220"/>
      <c r="K15" s="60"/>
      <c r="L15" s="163" t="s">
        <v>1815</v>
      </c>
      <c r="M15" s="60"/>
      <c r="N15" s="60"/>
    </row>
    <row r="16" spans="1:14" ht="45" x14ac:dyDescent="0.25">
      <c r="A16" s="161" t="s">
        <v>42</v>
      </c>
      <c r="B16" s="221" t="s">
        <v>1153</v>
      </c>
      <c r="C16" s="221"/>
      <c r="D16" s="221"/>
      <c r="E16" s="221"/>
      <c r="F16" s="221"/>
      <c r="G16" s="221"/>
      <c r="H16" s="221"/>
      <c r="I16" s="221"/>
      <c r="J16" s="222"/>
      <c r="K16" s="60"/>
      <c r="L16" s="163" t="s">
        <v>1815</v>
      </c>
      <c r="M16" s="164" t="s">
        <v>1816</v>
      </c>
      <c r="N16" s="164" t="s">
        <v>1817</v>
      </c>
    </row>
    <row r="17" spans="1:14" ht="45" x14ac:dyDescent="0.25">
      <c r="A17" s="56" t="s">
        <v>49</v>
      </c>
      <c r="B17" s="57" t="s">
        <v>37</v>
      </c>
      <c r="C17" s="58" t="s">
        <v>980</v>
      </c>
      <c r="D17" s="4">
        <v>50516</v>
      </c>
      <c r="E17" s="59">
        <v>75119</v>
      </c>
      <c r="F17" s="59">
        <v>101020</v>
      </c>
      <c r="G17" s="59">
        <f>ROUND(D17*$J17/(100%+$J17),2)</f>
        <v>8419.33</v>
      </c>
      <c r="H17" s="59">
        <f t="shared" ref="H17:I19" si="0">ROUND(E17*$J17/(100%+$J17),2)</f>
        <v>12519.83</v>
      </c>
      <c r="I17" s="59">
        <f t="shared" si="0"/>
        <v>16836.669999999998</v>
      </c>
      <c r="J17" s="172">
        <v>0.2</v>
      </c>
      <c r="K17" s="216" t="s">
        <v>1883</v>
      </c>
      <c r="L17" s="163" t="s">
        <v>1815</v>
      </c>
      <c r="M17" s="164" t="s">
        <v>1816</v>
      </c>
      <c r="N17" s="164" t="s">
        <v>1817</v>
      </c>
    </row>
    <row r="18" spans="1:14" ht="45" x14ac:dyDescent="0.25">
      <c r="A18" s="56" t="s">
        <v>385</v>
      </c>
      <c r="B18" s="57" t="s">
        <v>1462</v>
      </c>
      <c r="C18" s="58" t="s">
        <v>980</v>
      </c>
      <c r="D18" s="4">
        <v>157993</v>
      </c>
      <c r="E18" s="59">
        <v>181310</v>
      </c>
      <c r="F18" s="59">
        <v>246064</v>
      </c>
      <c r="G18" s="59">
        <f t="shared" ref="G18:G20" si="1">ROUND(D18*$J18/(100%+$J18),2)</f>
        <v>26332.17</v>
      </c>
      <c r="H18" s="59">
        <f t="shared" si="0"/>
        <v>30218.33</v>
      </c>
      <c r="I18" s="59">
        <f t="shared" si="0"/>
        <v>41010.67</v>
      </c>
      <c r="J18" s="172">
        <v>0.2</v>
      </c>
      <c r="K18" s="216" t="s">
        <v>1883</v>
      </c>
      <c r="L18" s="163" t="s">
        <v>1815</v>
      </c>
      <c r="M18" s="164" t="s">
        <v>1816</v>
      </c>
      <c r="N18" s="164" t="s">
        <v>1817</v>
      </c>
    </row>
    <row r="19" spans="1:14" ht="89.25" x14ac:dyDescent="0.25">
      <c r="A19" s="56" t="s">
        <v>386</v>
      </c>
      <c r="B19" s="57" t="s">
        <v>1463</v>
      </c>
      <c r="C19" s="58" t="s">
        <v>980</v>
      </c>
      <c r="D19" s="4">
        <v>229743</v>
      </c>
      <c r="E19" s="59">
        <v>367790</v>
      </c>
      <c r="F19" s="59">
        <v>486931</v>
      </c>
      <c r="G19" s="59">
        <f t="shared" si="1"/>
        <v>38290.5</v>
      </c>
      <c r="H19" s="59">
        <f t="shared" si="0"/>
        <v>61298.33</v>
      </c>
      <c r="I19" s="59">
        <f t="shared" si="0"/>
        <v>81155.17</v>
      </c>
      <c r="J19" s="172">
        <v>0.2</v>
      </c>
      <c r="K19" s="216" t="s">
        <v>1883</v>
      </c>
      <c r="L19" s="163" t="s">
        <v>1815</v>
      </c>
      <c r="M19" s="164" t="s">
        <v>1816</v>
      </c>
      <c r="N19" s="164" t="s">
        <v>1817</v>
      </c>
    </row>
    <row r="20" spans="1:14" ht="45" x14ac:dyDescent="0.25">
      <c r="A20" s="56" t="s">
        <v>387</v>
      </c>
      <c r="B20" s="57" t="s">
        <v>1460</v>
      </c>
      <c r="C20" s="58" t="s">
        <v>980</v>
      </c>
      <c r="D20" s="4">
        <v>71750</v>
      </c>
      <c r="E20" s="59"/>
      <c r="F20" s="59"/>
      <c r="G20" s="59">
        <f t="shared" si="1"/>
        <v>11958.33</v>
      </c>
      <c r="H20" s="59"/>
      <c r="I20" s="59"/>
      <c r="J20" s="172">
        <v>0.2</v>
      </c>
      <c r="K20" s="216" t="s">
        <v>1883</v>
      </c>
      <c r="L20" s="163" t="s">
        <v>1815</v>
      </c>
      <c r="M20" s="164" t="s">
        <v>1816</v>
      </c>
      <c r="N20" s="164" t="s">
        <v>1817</v>
      </c>
    </row>
    <row r="21" spans="1:14" ht="45" x14ac:dyDescent="0.25">
      <c r="A21" s="161" t="s">
        <v>43</v>
      </c>
      <c r="B21" s="221" t="s">
        <v>1154</v>
      </c>
      <c r="C21" s="221"/>
      <c r="D21" s="221"/>
      <c r="E21" s="221"/>
      <c r="F21" s="221"/>
      <c r="G21" s="221"/>
      <c r="H21" s="221"/>
      <c r="I21" s="221"/>
      <c r="J21" s="222"/>
      <c r="K21" s="60"/>
      <c r="L21" s="163" t="s">
        <v>1815</v>
      </c>
      <c r="M21" s="164" t="s">
        <v>1816</v>
      </c>
      <c r="N21" s="164" t="s">
        <v>1817</v>
      </c>
    </row>
    <row r="22" spans="1:14" ht="45" x14ac:dyDescent="0.25">
      <c r="A22" s="56" t="s">
        <v>48</v>
      </c>
      <c r="B22" s="57" t="s">
        <v>37</v>
      </c>
      <c r="C22" s="58" t="s">
        <v>980</v>
      </c>
      <c r="D22" s="59">
        <v>56985</v>
      </c>
      <c r="E22" s="59">
        <v>84186</v>
      </c>
      <c r="F22" s="59">
        <v>112672</v>
      </c>
      <c r="G22" s="59">
        <f>ROUND(D22*$J22/(100%+$J22),2)</f>
        <v>9497.5</v>
      </c>
      <c r="H22" s="59">
        <f t="shared" ref="H22:I24" si="2">ROUND(E22*$J22/(100%+$J22),2)</f>
        <v>14031</v>
      </c>
      <c r="I22" s="59">
        <f t="shared" si="2"/>
        <v>18778.669999999998</v>
      </c>
      <c r="J22" s="172">
        <v>0.2</v>
      </c>
      <c r="K22" s="216" t="s">
        <v>1883</v>
      </c>
      <c r="L22" s="163" t="s">
        <v>1815</v>
      </c>
      <c r="M22" s="164" t="s">
        <v>1816</v>
      </c>
      <c r="N22" s="164" t="s">
        <v>1817</v>
      </c>
    </row>
    <row r="23" spans="1:14" ht="45" x14ac:dyDescent="0.25">
      <c r="A23" s="56" t="s">
        <v>50</v>
      </c>
      <c r="B23" s="57" t="s">
        <v>1464</v>
      </c>
      <c r="C23" s="58" t="s">
        <v>980</v>
      </c>
      <c r="D23" s="59">
        <v>180011</v>
      </c>
      <c r="E23" s="59">
        <v>274550</v>
      </c>
      <c r="F23" s="59">
        <v>366491</v>
      </c>
      <c r="G23" s="59">
        <f t="shared" ref="G23:G25" si="3">ROUND(D23*$J23/(100%+$J23),2)</f>
        <v>30001.83</v>
      </c>
      <c r="H23" s="59">
        <f t="shared" si="2"/>
        <v>45758.33</v>
      </c>
      <c r="I23" s="59">
        <f t="shared" si="2"/>
        <v>61081.83</v>
      </c>
      <c r="J23" s="172">
        <v>0.2</v>
      </c>
      <c r="K23" s="216" t="s">
        <v>1883</v>
      </c>
      <c r="L23" s="163" t="s">
        <v>1815</v>
      </c>
      <c r="M23" s="164" t="s">
        <v>1816</v>
      </c>
      <c r="N23" s="164" t="s">
        <v>1817</v>
      </c>
    </row>
    <row r="24" spans="1:14" ht="89.25" x14ac:dyDescent="0.25">
      <c r="A24" s="56" t="s">
        <v>51</v>
      </c>
      <c r="B24" s="57" t="s">
        <v>1465</v>
      </c>
      <c r="C24" s="58" t="s">
        <v>980</v>
      </c>
      <c r="D24" s="59">
        <v>347820</v>
      </c>
      <c r="E24" s="59">
        <v>549086</v>
      </c>
      <c r="F24" s="59">
        <v>730384</v>
      </c>
      <c r="G24" s="59">
        <f t="shared" si="3"/>
        <v>57970</v>
      </c>
      <c r="H24" s="59">
        <f t="shared" si="2"/>
        <v>91514.33</v>
      </c>
      <c r="I24" s="59">
        <f t="shared" si="2"/>
        <v>121730.67</v>
      </c>
      <c r="J24" s="172">
        <v>0.2</v>
      </c>
      <c r="K24" s="216" t="s">
        <v>1883</v>
      </c>
      <c r="L24" s="163" t="s">
        <v>1815</v>
      </c>
      <c r="M24" s="164" t="s">
        <v>1816</v>
      </c>
      <c r="N24" s="164" t="s">
        <v>1817</v>
      </c>
    </row>
    <row r="25" spans="1:14" ht="45" x14ac:dyDescent="0.25">
      <c r="A25" s="56" t="s">
        <v>388</v>
      </c>
      <c r="B25" s="57" t="s">
        <v>1485</v>
      </c>
      <c r="C25" s="58" t="s">
        <v>980</v>
      </c>
      <c r="D25" s="59">
        <v>167809</v>
      </c>
      <c r="E25" s="59"/>
      <c r="F25" s="59"/>
      <c r="G25" s="59">
        <f t="shared" si="3"/>
        <v>27968.17</v>
      </c>
      <c r="H25" s="59"/>
      <c r="I25" s="59"/>
      <c r="J25" s="172">
        <v>0.2</v>
      </c>
      <c r="K25" s="216" t="s">
        <v>1883</v>
      </c>
      <c r="L25" s="163" t="s">
        <v>1815</v>
      </c>
      <c r="M25" s="164" t="s">
        <v>1816</v>
      </c>
      <c r="N25" s="164" t="s">
        <v>1817</v>
      </c>
    </row>
    <row r="26" spans="1:14" ht="45" x14ac:dyDescent="0.25">
      <c r="A26" s="161" t="s">
        <v>44</v>
      </c>
      <c r="B26" s="221" t="s">
        <v>1155</v>
      </c>
      <c r="C26" s="221"/>
      <c r="D26" s="221"/>
      <c r="E26" s="221"/>
      <c r="F26" s="221"/>
      <c r="G26" s="221"/>
      <c r="H26" s="221"/>
      <c r="I26" s="221"/>
      <c r="J26" s="222"/>
      <c r="K26" s="60"/>
      <c r="L26" s="163" t="s">
        <v>1815</v>
      </c>
      <c r="M26" s="164" t="s">
        <v>1816</v>
      </c>
      <c r="N26" s="164" t="s">
        <v>1817</v>
      </c>
    </row>
    <row r="27" spans="1:14" ht="45" x14ac:dyDescent="0.25">
      <c r="A27" s="56" t="s">
        <v>52</v>
      </c>
      <c r="B27" s="57" t="s">
        <v>37</v>
      </c>
      <c r="C27" s="58" t="s">
        <v>980</v>
      </c>
      <c r="D27" s="59">
        <v>62168</v>
      </c>
      <c r="E27" s="59">
        <v>94539</v>
      </c>
      <c r="F27" s="59">
        <v>125623</v>
      </c>
      <c r="G27" s="59">
        <f>ROUND(D27*$J27/(100%+$J27),2)</f>
        <v>10361.33</v>
      </c>
      <c r="H27" s="59">
        <f t="shared" ref="H27:I29" si="4">ROUND(E27*$J27/(100%+$J27),2)</f>
        <v>15756.5</v>
      </c>
      <c r="I27" s="59">
        <f t="shared" si="4"/>
        <v>20937.169999999998</v>
      </c>
      <c r="J27" s="172">
        <v>0.2</v>
      </c>
      <c r="K27" s="216" t="s">
        <v>1883</v>
      </c>
      <c r="L27" s="163" t="s">
        <v>1815</v>
      </c>
      <c r="M27" s="164" t="s">
        <v>1816</v>
      </c>
      <c r="N27" s="164" t="s">
        <v>1817</v>
      </c>
    </row>
    <row r="28" spans="1:14" ht="45" x14ac:dyDescent="0.25">
      <c r="A28" s="56" t="s">
        <v>53</v>
      </c>
      <c r="B28" s="57" t="s">
        <v>1464</v>
      </c>
      <c r="C28" s="58" t="s">
        <v>980</v>
      </c>
      <c r="D28" s="59">
        <v>238282</v>
      </c>
      <c r="E28" s="59">
        <v>367790</v>
      </c>
      <c r="F28" s="59">
        <v>486931</v>
      </c>
      <c r="G28" s="59">
        <f t="shared" ref="G28:G30" si="5">ROUND(D28*$J28/(100%+$J28),2)</f>
        <v>39713.67</v>
      </c>
      <c r="H28" s="59">
        <f t="shared" si="4"/>
        <v>61298.33</v>
      </c>
      <c r="I28" s="59">
        <f t="shared" si="4"/>
        <v>81155.17</v>
      </c>
      <c r="J28" s="172">
        <v>0.2</v>
      </c>
      <c r="K28" s="216" t="s">
        <v>1883</v>
      </c>
      <c r="L28" s="163" t="s">
        <v>1815</v>
      </c>
      <c r="M28" s="164" t="s">
        <v>1816</v>
      </c>
      <c r="N28" s="164" t="s">
        <v>1817</v>
      </c>
    </row>
    <row r="29" spans="1:14" ht="89.25" x14ac:dyDescent="0.25">
      <c r="A29" s="56" t="s">
        <v>54</v>
      </c>
      <c r="B29" s="57" t="s">
        <v>1466</v>
      </c>
      <c r="C29" s="58" t="s">
        <v>980</v>
      </c>
      <c r="D29" s="59">
        <v>460487</v>
      </c>
      <c r="E29" s="59">
        <v>732981</v>
      </c>
      <c r="F29" s="59">
        <v>979033</v>
      </c>
      <c r="G29" s="59">
        <f t="shared" si="5"/>
        <v>76747.83</v>
      </c>
      <c r="H29" s="59">
        <f t="shared" si="4"/>
        <v>122163.5</v>
      </c>
      <c r="I29" s="59">
        <f t="shared" si="4"/>
        <v>163172.17000000001</v>
      </c>
      <c r="J29" s="172">
        <v>0.2</v>
      </c>
      <c r="K29" s="216" t="s">
        <v>1883</v>
      </c>
      <c r="L29" s="163" t="s">
        <v>1815</v>
      </c>
      <c r="M29" s="164" t="s">
        <v>1816</v>
      </c>
      <c r="N29" s="164" t="s">
        <v>1817</v>
      </c>
    </row>
    <row r="30" spans="1:14" ht="45" x14ac:dyDescent="0.25">
      <c r="A30" s="56" t="s">
        <v>408</v>
      </c>
      <c r="B30" s="57" t="s">
        <v>1460</v>
      </c>
      <c r="C30" s="58" t="s">
        <v>980</v>
      </c>
      <c r="D30" s="59">
        <v>222205</v>
      </c>
      <c r="E30" s="59"/>
      <c r="F30" s="59"/>
      <c r="G30" s="59">
        <f t="shared" si="5"/>
        <v>37034.17</v>
      </c>
      <c r="H30" s="59"/>
      <c r="I30" s="59"/>
      <c r="J30" s="172">
        <v>0.2</v>
      </c>
      <c r="K30" s="216" t="s">
        <v>1883</v>
      </c>
      <c r="L30" s="163" t="s">
        <v>1815</v>
      </c>
      <c r="M30" s="164" t="s">
        <v>1816</v>
      </c>
      <c r="N30" s="164" t="s">
        <v>1817</v>
      </c>
    </row>
    <row r="31" spans="1:14" s="31" customFormat="1" ht="45" x14ac:dyDescent="0.25">
      <c r="A31" s="161" t="s">
        <v>0</v>
      </c>
      <c r="B31" s="160" t="s">
        <v>2</v>
      </c>
      <c r="C31" s="159" t="s">
        <v>31</v>
      </c>
      <c r="D31" s="158" t="s">
        <v>1</v>
      </c>
      <c r="E31" s="158" t="s">
        <v>256</v>
      </c>
      <c r="F31" s="158" t="s">
        <v>258</v>
      </c>
      <c r="G31" s="158"/>
      <c r="H31" s="158"/>
      <c r="I31" s="158"/>
      <c r="J31" s="173"/>
      <c r="K31" s="135"/>
      <c r="L31" s="163" t="s">
        <v>1815</v>
      </c>
      <c r="M31" s="164" t="s">
        <v>1816</v>
      </c>
      <c r="N31" s="164" t="s">
        <v>1817</v>
      </c>
    </row>
    <row r="32" spans="1:14" ht="45" x14ac:dyDescent="0.25">
      <c r="A32" s="56" t="s">
        <v>346</v>
      </c>
      <c r="B32" s="57" t="s">
        <v>1319</v>
      </c>
      <c r="C32" s="58" t="s">
        <v>980</v>
      </c>
      <c r="D32" s="59" t="s">
        <v>11</v>
      </c>
      <c r="E32" s="123"/>
      <c r="F32" s="33">
        <v>0.2</v>
      </c>
      <c r="G32" s="59"/>
      <c r="H32" s="123"/>
      <c r="I32" s="123"/>
      <c r="J32" s="172"/>
      <c r="K32" s="60"/>
      <c r="L32" s="163" t="s">
        <v>1815</v>
      </c>
      <c r="M32" s="164" t="s">
        <v>1816</v>
      </c>
      <c r="N32" s="164" t="s">
        <v>1817</v>
      </c>
    </row>
    <row r="33" spans="1:14" ht="51" x14ac:dyDescent="0.25">
      <c r="A33" s="56" t="s">
        <v>348</v>
      </c>
      <c r="B33" s="60" t="s">
        <v>1311</v>
      </c>
      <c r="C33" s="58" t="s">
        <v>980</v>
      </c>
      <c r="D33" s="59">
        <v>521078</v>
      </c>
      <c r="E33" s="124"/>
      <c r="F33" s="33" t="s">
        <v>905</v>
      </c>
      <c r="G33" s="71"/>
      <c r="H33" s="39"/>
      <c r="I33" s="39"/>
      <c r="J33" s="172"/>
      <c r="K33" s="60"/>
      <c r="L33" s="163" t="s">
        <v>1815</v>
      </c>
      <c r="M33" s="164" t="s">
        <v>1818</v>
      </c>
      <c r="N33" s="164" t="s">
        <v>1819</v>
      </c>
    </row>
    <row r="34" spans="1:14" ht="45" x14ac:dyDescent="0.25">
      <c r="A34" s="56" t="s">
        <v>395</v>
      </c>
      <c r="B34" s="60" t="s">
        <v>1020</v>
      </c>
      <c r="C34" s="3" t="s">
        <v>974</v>
      </c>
      <c r="D34" s="59">
        <v>63728</v>
      </c>
      <c r="E34" s="59">
        <f t="shared" ref="E34:E35" si="6">ROUND(D34*F34/(100%+F34),2)</f>
        <v>10621.33</v>
      </c>
      <c r="F34" s="33">
        <v>0.2</v>
      </c>
      <c r="G34" s="59"/>
      <c r="H34" s="123"/>
      <c r="I34" s="123"/>
      <c r="J34" s="172"/>
      <c r="K34" s="60"/>
      <c r="L34" s="163" t="s">
        <v>1815</v>
      </c>
      <c r="M34" s="164" t="s">
        <v>1816</v>
      </c>
      <c r="N34" s="164" t="s">
        <v>1817</v>
      </c>
    </row>
    <row r="35" spans="1:14" ht="45" x14ac:dyDescent="0.25">
      <c r="A35" s="56" t="s">
        <v>396</v>
      </c>
      <c r="B35" s="60" t="s">
        <v>1021</v>
      </c>
      <c r="C35" s="3" t="s">
        <v>974</v>
      </c>
      <c r="D35" s="59">
        <v>229421</v>
      </c>
      <c r="E35" s="59">
        <f t="shared" si="6"/>
        <v>38236.83</v>
      </c>
      <c r="F35" s="33">
        <v>0.2</v>
      </c>
      <c r="G35" s="59"/>
      <c r="H35" s="123"/>
      <c r="I35" s="123"/>
      <c r="J35" s="172"/>
      <c r="K35" s="60"/>
      <c r="L35" s="163" t="s">
        <v>1815</v>
      </c>
      <c r="M35" s="164" t="s">
        <v>1816</v>
      </c>
      <c r="N35" s="164" t="s">
        <v>1817</v>
      </c>
    </row>
    <row r="36" spans="1:14" ht="21" customHeight="1" x14ac:dyDescent="0.25">
      <c r="A36" s="223" t="s">
        <v>1810</v>
      </c>
      <c r="B36" s="224"/>
      <c r="C36" s="224"/>
      <c r="D36" s="224"/>
      <c r="E36" s="224"/>
      <c r="F36" s="224"/>
      <c r="G36" s="224"/>
      <c r="H36" s="224"/>
      <c r="I36" s="224"/>
      <c r="J36" s="225"/>
      <c r="K36" s="60"/>
      <c r="L36" s="163" t="s">
        <v>1815</v>
      </c>
      <c r="M36" s="164"/>
      <c r="N36" s="164"/>
    </row>
    <row r="37" spans="1:14" ht="48.75" customHeight="1" x14ac:dyDescent="0.25">
      <c r="A37" s="231" t="s">
        <v>1664</v>
      </c>
      <c r="B37" s="232"/>
      <c r="C37" s="232"/>
      <c r="D37" s="232"/>
      <c r="E37" s="232"/>
      <c r="F37" s="232"/>
      <c r="G37" s="232"/>
      <c r="H37" s="232"/>
      <c r="I37" s="232"/>
      <c r="J37" s="233"/>
      <c r="K37" s="60"/>
      <c r="L37" s="163" t="s">
        <v>1815</v>
      </c>
      <c r="M37" s="164"/>
      <c r="N37" s="164"/>
    </row>
    <row r="38" spans="1:14" ht="37.5" customHeight="1" x14ac:dyDescent="0.25">
      <c r="A38" s="231" t="s">
        <v>1312</v>
      </c>
      <c r="B38" s="232"/>
      <c r="C38" s="232"/>
      <c r="D38" s="232"/>
      <c r="E38" s="232"/>
      <c r="F38" s="232"/>
      <c r="G38" s="232"/>
      <c r="H38" s="232"/>
      <c r="I38" s="232"/>
      <c r="J38" s="233"/>
      <c r="K38" s="60"/>
      <c r="L38" s="163" t="s">
        <v>1815</v>
      </c>
      <c r="M38" s="164"/>
      <c r="N38" s="164"/>
    </row>
    <row r="39" spans="1:14" s="1" customFormat="1" ht="45" x14ac:dyDescent="0.25">
      <c r="A39" s="122" t="s">
        <v>40</v>
      </c>
      <c r="B39" s="226" t="s">
        <v>1811</v>
      </c>
      <c r="C39" s="227"/>
      <c r="D39" s="227"/>
      <c r="E39" s="227"/>
      <c r="F39" s="227"/>
      <c r="G39" s="227"/>
      <c r="H39" s="227"/>
      <c r="I39" s="227"/>
      <c r="J39" s="228"/>
      <c r="K39" s="169"/>
      <c r="L39" s="168" t="s">
        <v>1823</v>
      </c>
      <c r="M39" s="164" t="s">
        <v>1816</v>
      </c>
      <c r="N39" s="164" t="s">
        <v>1817</v>
      </c>
    </row>
    <row r="40" spans="1:14" ht="15" x14ac:dyDescent="0.25">
      <c r="A40" s="229" t="s">
        <v>0</v>
      </c>
      <c r="B40" s="230" t="s">
        <v>55</v>
      </c>
      <c r="C40" s="230" t="s">
        <v>31</v>
      </c>
      <c r="D40" s="219" t="s">
        <v>38</v>
      </c>
      <c r="E40" s="219"/>
      <c r="F40" s="219"/>
      <c r="G40" s="219" t="s">
        <v>256</v>
      </c>
      <c r="H40" s="219"/>
      <c r="I40" s="219"/>
      <c r="J40" s="220" t="s">
        <v>258</v>
      </c>
      <c r="K40" s="60"/>
      <c r="L40" s="168"/>
      <c r="M40" s="164"/>
      <c r="N40" s="164"/>
    </row>
    <row r="41" spans="1:14" ht="72" x14ac:dyDescent="0.25">
      <c r="A41" s="229"/>
      <c r="B41" s="230"/>
      <c r="C41" s="230"/>
      <c r="D41" s="17" t="s">
        <v>497</v>
      </c>
      <c r="E41" s="17" t="s">
        <v>580</v>
      </c>
      <c r="F41" s="18" t="s">
        <v>496</v>
      </c>
      <c r="G41" s="17" t="s">
        <v>497</v>
      </c>
      <c r="H41" s="17" t="s">
        <v>495</v>
      </c>
      <c r="I41" s="17" t="s">
        <v>496</v>
      </c>
      <c r="J41" s="220"/>
      <c r="K41" s="60"/>
      <c r="L41" s="168" t="s">
        <v>1823</v>
      </c>
      <c r="M41" s="164"/>
      <c r="N41" s="164"/>
    </row>
    <row r="42" spans="1:14" ht="45" x14ac:dyDescent="0.25">
      <c r="A42" s="161" t="s">
        <v>45</v>
      </c>
      <c r="B42" s="221" t="s">
        <v>1156</v>
      </c>
      <c r="C42" s="221"/>
      <c r="D42" s="221"/>
      <c r="E42" s="221"/>
      <c r="F42" s="221"/>
      <c r="G42" s="221"/>
      <c r="H42" s="221"/>
      <c r="I42" s="221"/>
      <c r="J42" s="222"/>
      <c r="K42" s="60"/>
      <c r="L42" s="168" t="s">
        <v>1823</v>
      </c>
      <c r="M42" s="164" t="s">
        <v>1816</v>
      </c>
      <c r="N42" s="164" t="s">
        <v>1817</v>
      </c>
    </row>
    <row r="43" spans="1:14" ht="45" x14ac:dyDescent="0.25">
      <c r="A43" s="56" t="s">
        <v>57</v>
      </c>
      <c r="B43" s="57" t="s">
        <v>1281</v>
      </c>
      <c r="C43" s="58" t="s">
        <v>980</v>
      </c>
      <c r="D43" s="59">
        <v>33682</v>
      </c>
      <c r="E43" s="59">
        <v>36268</v>
      </c>
      <c r="F43" s="59">
        <v>25901</v>
      </c>
      <c r="G43" s="59">
        <f t="shared" ref="G43:I45" si="7">ROUND(D43*$J43/(100%+$J43),2)</f>
        <v>5613.67</v>
      </c>
      <c r="H43" s="59">
        <f t="shared" si="7"/>
        <v>6044.67</v>
      </c>
      <c r="I43" s="59">
        <f t="shared" si="7"/>
        <v>4316.83</v>
      </c>
      <c r="J43" s="172">
        <v>0.2</v>
      </c>
      <c r="K43" s="216" t="s">
        <v>1883</v>
      </c>
      <c r="L43" s="168" t="s">
        <v>1823</v>
      </c>
      <c r="M43" s="164" t="s">
        <v>1816</v>
      </c>
      <c r="N43" s="164" t="s">
        <v>1817</v>
      </c>
    </row>
    <row r="44" spans="1:14" ht="45" x14ac:dyDescent="0.25">
      <c r="A44" s="56" t="s">
        <v>409</v>
      </c>
      <c r="B44" s="57" t="s">
        <v>1282</v>
      </c>
      <c r="C44" s="58" t="s">
        <v>980</v>
      </c>
      <c r="D44" s="59">
        <v>37565</v>
      </c>
      <c r="E44" s="59">
        <v>55686</v>
      </c>
      <c r="F44" s="59">
        <v>28499</v>
      </c>
      <c r="G44" s="59">
        <f t="shared" si="7"/>
        <v>6260.83</v>
      </c>
      <c r="H44" s="59">
        <f t="shared" si="7"/>
        <v>9281</v>
      </c>
      <c r="I44" s="59">
        <f t="shared" si="7"/>
        <v>4749.83</v>
      </c>
      <c r="J44" s="172">
        <v>0.2</v>
      </c>
      <c r="K44" s="216" t="s">
        <v>1883</v>
      </c>
      <c r="L44" s="168" t="s">
        <v>1823</v>
      </c>
      <c r="M44" s="164" t="s">
        <v>1816</v>
      </c>
      <c r="N44" s="164" t="s">
        <v>1817</v>
      </c>
    </row>
    <row r="45" spans="1:14" ht="45" x14ac:dyDescent="0.25">
      <c r="A45" s="56" t="s">
        <v>410</v>
      </c>
      <c r="B45" s="57" t="s">
        <v>1283</v>
      </c>
      <c r="C45" s="58" t="s">
        <v>980</v>
      </c>
      <c r="D45" s="59">
        <v>50516</v>
      </c>
      <c r="E45" s="59">
        <v>75119</v>
      </c>
      <c r="F45" s="59">
        <v>32383</v>
      </c>
      <c r="G45" s="59">
        <f t="shared" si="7"/>
        <v>8419.33</v>
      </c>
      <c r="H45" s="59">
        <f t="shared" si="7"/>
        <v>12519.83</v>
      </c>
      <c r="I45" s="59">
        <f t="shared" si="7"/>
        <v>5397.17</v>
      </c>
      <c r="J45" s="172">
        <v>0.2</v>
      </c>
      <c r="K45" s="216" t="s">
        <v>1883</v>
      </c>
      <c r="L45" s="168" t="s">
        <v>1823</v>
      </c>
      <c r="M45" s="164" t="s">
        <v>1816</v>
      </c>
      <c r="N45" s="164" t="s">
        <v>1817</v>
      </c>
    </row>
    <row r="46" spans="1:14" ht="45" x14ac:dyDescent="0.25">
      <c r="A46" s="56" t="s">
        <v>411</v>
      </c>
      <c r="B46" s="57" t="s">
        <v>1284</v>
      </c>
      <c r="C46" s="58" t="s">
        <v>980</v>
      </c>
      <c r="D46" s="59" t="s">
        <v>11</v>
      </c>
      <c r="E46" s="59" t="s">
        <v>11</v>
      </c>
      <c r="F46" s="59" t="s">
        <v>11</v>
      </c>
      <c r="G46" s="59"/>
      <c r="H46" s="59"/>
      <c r="I46" s="59"/>
      <c r="J46" s="172" t="s">
        <v>905</v>
      </c>
      <c r="K46" s="60"/>
      <c r="L46" s="168" t="s">
        <v>1823</v>
      </c>
      <c r="M46" s="164" t="s">
        <v>1818</v>
      </c>
      <c r="N46" s="164" t="s">
        <v>1819</v>
      </c>
    </row>
    <row r="47" spans="1:14" ht="45" x14ac:dyDescent="0.25">
      <c r="A47" s="56" t="s">
        <v>412</v>
      </c>
      <c r="B47" s="57" t="s">
        <v>1285</v>
      </c>
      <c r="C47" s="58" t="s">
        <v>980</v>
      </c>
      <c r="D47" s="59" t="s">
        <v>11</v>
      </c>
      <c r="E47" s="59" t="s">
        <v>11</v>
      </c>
      <c r="F47" s="59" t="s">
        <v>11</v>
      </c>
      <c r="G47" s="59"/>
      <c r="H47" s="59"/>
      <c r="I47" s="59"/>
      <c r="J47" s="172" t="s">
        <v>905</v>
      </c>
      <c r="K47" s="60"/>
      <c r="L47" s="168" t="s">
        <v>1823</v>
      </c>
      <c r="M47" s="164" t="s">
        <v>1818</v>
      </c>
      <c r="N47" s="164" t="s">
        <v>1819</v>
      </c>
    </row>
    <row r="48" spans="1:14" ht="45" x14ac:dyDescent="0.25">
      <c r="A48" s="56" t="s">
        <v>413</v>
      </c>
      <c r="B48" s="57" t="s">
        <v>1286</v>
      </c>
      <c r="C48" s="58" t="s">
        <v>980</v>
      </c>
      <c r="D48" s="59" t="s">
        <v>11</v>
      </c>
      <c r="E48" s="59" t="s">
        <v>11</v>
      </c>
      <c r="F48" s="59" t="s">
        <v>11</v>
      </c>
      <c r="G48" s="59"/>
      <c r="H48" s="59"/>
      <c r="I48" s="59"/>
      <c r="J48" s="172" t="s">
        <v>905</v>
      </c>
      <c r="K48" s="60"/>
      <c r="L48" s="168" t="s">
        <v>1823</v>
      </c>
      <c r="M48" s="164" t="s">
        <v>1818</v>
      </c>
      <c r="N48" s="164" t="s">
        <v>1819</v>
      </c>
    </row>
    <row r="49" spans="1:18" ht="15" x14ac:dyDescent="0.25">
      <c r="A49" s="161" t="s">
        <v>46</v>
      </c>
      <c r="B49" s="221" t="s">
        <v>1484</v>
      </c>
      <c r="C49" s="221"/>
      <c r="D49" s="221"/>
      <c r="E49" s="221"/>
      <c r="F49" s="221"/>
      <c r="G49" s="221"/>
      <c r="H49" s="221"/>
      <c r="I49" s="221"/>
      <c r="J49" s="222"/>
      <c r="K49" s="60"/>
      <c r="L49" s="168" t="s">
        <v>1823</v>
      </c>
      <c r="M49" s="164"/>
      <c r="N49" s="164"/>
    </row>
    <row r="50" spans="1:18" s="31" customFormat="1" ht="15" x14ac:dyDescent="0.25">
      <c r="A50" s="161" t="s">
        <v>0</v>
      </c>
      <c r="B50" s="159" t="s">
        <v>2</v>
      </c>
      <c r="C50" s="159" t="s">
        <v>31</v>
      </c>
      <c r="D50" s="158" t="s">
        <v>1</v>
      </c>
      <c r="E50" s="158" t="s">
        <v>256</v>
      </c>
      <c r="F50" s="158" t="s">
        <v>258</v>
      </c>
      <c r="G50" s="158"/>
      <c r="H50" s="158"/>
      <c r="I50" s="158"/>
      <c r="J50" s="173"/>
      <c r="K50" s="135"/>
      <c r="L50" s="168" t="s">
        <v>1823</v>
      </c>
      <c r="M50" s="164"/>
      <c r="N50" s="164"/>
    </row>
    <row r="51" spans="1:18" ht="45" x14ac:dyDescent="0.25">
      <c r="A51" s="56" t="s">
        <v>58</v>
      </c>
      <c r="B51" s="57" t="s">
        <v>1523</v>
      </c>
      <c r="C51" s="58" t="s">
        <v>980</v>
      </c>
      <c r="D51" s="59">
        <v>183537</v>
      </c>
      <c r="E51" s="4">
        <f t="shared" ref="E51" si="8">ROUND(D51*F51/(100%+F51),2)</f>
        <v>30589.5</v>
      </c>
      <c r="F51" s="33">
        <v>0.2</v>
      </c>
      <c r="G51" s="59"/>
      <c r="H51" s="59"/>
      <c r="I51" s="59"/>
      <c r="J51" s="172"/>
      <c r="K51" s="60"/>
      <c r="L51" s="168" t="s">
        <v>1823</v>
      </c>
      <c r="M51" s="164" t="s">
        <v>1816</v>
      </c>
      <c r="N51" s="164" t="s">
        <v>1817</v>
      </c>
    </row>
    <row r="52" spans="1:18" ht="51" x14ac:dyDescent="0.25">
      <c r="A52" s="56" t="s">
        <v>59</v>
      </c>
      <c r="B52" s="57" t="s">
        <v>1130</v>
      </c>
      <c r="C52" s="58" t="s">
        <v>980</v>
      </c>
      <c r="D52" s="59" t="s">
        <v>11</v>
      </c>
      <c r="E52" s="4"/>
      <c r="F52" s="33" t="s">
        <v>905</v>
      </c>
      <c r="G52" s="59"/>
      <c r="H52" s="59"/>
      <c r="I52" s="59"/>
      <c r="J52" s="172"/>
      <c r="K52" s="60"/>
      <c r="L52" s="168" t="s">
        <v>1823</v>
      </c>
      <c r="M52" s="164" t="s">
        <v>1818</v>
      </c>
      <c r="N52" s="164" t="s">
        <v>1819</v>
      </c>
    </row>
    <row r="53" spans="1:18" ht="45" x14ac:dyDescent="0.25">
      <c r="A53" s="122" t="s">
        <v>41</v>
      </c>
      <c r="B53" s="226" t="s">
        <v>1812</v>
      </c>
      <c r="C53" s="227"/>
      <c r="D53" s="227"/>
      <c r="E53" s="227"/>
      <c r="F53" s="227"/>
      <c r="G53" s="227"/>
      <c r="H53" s="227"/>
      <c r="I53" s="227"/>
      <c r="J53" s="228"/>
      <c r="K53" s="216" t="s">
        <v>1883</v>
      </c>
      <c r="L53" s="171" t="s">
        <v>1824</v>
      </c>
      <c r="M53" s="164" t="s">
        <v>1816</v>
      </c>
      <c r="N53" s="164" t="s">
        <v>1817</v>
      </c>
    </row>
    <row r="54" spans="1:18" ht="30" customHeight="1" x14ac:dyDescent="0.25">
      <c r="A54" s="161" t="s">
        <v>0</v>
      </c>
      <c r="B54" s="159" t="s">
        <v>55</v>
      </c>
      <c r="C54" s="159" t="s">
        <v>31</v>
      </c>
      <c r="D54" s="159" t="s">
        <v>31</v>
      </c>
      <c r="E54" s="158" t="s">
        <v>1</v>
      </c>
      <c r="F54" s="158" t="s">
        <v>256</v>
      </c>
      <c r="G54" s="158"/>
      <c r="H54" s="135"/>
      <c r="I54" s="135"/>
      <c r="J54" s="174"/>
      <c r="K54" s="216" t="s">
        <v>1883</v>
      </c>
      <c r="L54" s="171" t="s">
        <v>1824</v>
      </c>
      <c r="M54" s="164"/>
      <c r="N54" s="164"/>
    </row>
    <row r="55" spans="1:18" ht="45" x14ac:dyDescent="0.25">
      <c r="A55" s="56" t="s">
        <v>56</v>
      </c>
      <c r="B55" s="57" t="s">
        <v>1287</v>
      </c>
      <c r="C55" s="58" t="s">
        <v>980</v>
      </c>
      <c r="D55" s="59">
        <v>42718</v>
      </c>
      <c r="E55" s="59">
        <f t="shared" ref="E55:E57" si="9">ROUND(D55*F55/(100%+F55),2)</f>
        <v>7119.67</v>
      </c>
      <c r="F55" s="33">
        <v>0.2</v>
      </c>
      <c r="G55" s="59"/>
      <c r="H55" s="59"/>
      <c r="I55" s="59"/>
      <c r="J55" s="172"/>
      <c r="K55" s="216" t="s">
        <v>1883</v>
      </c>
      <c r="L55" s="171" t="s">
        <v>1824</v>
      </c>
      <c r="M55" s="164" t="s">
        <v>1816</v>
      </c>
      <c r="N55" s="164" t="s">
        <v>1817</v>
      </c>
    </row>
    <row r="56" spans="1:18" ht="45" x14ac:dyDescent="0.25">
      <c r="A56" s="56" t="s">
        <v>221</v>
      </c>
      <c r="B56" s="57" t="s">
        <v>1288</v>
      </c>
      <c r="C56" s="58" t="s">
        <v>980</v>
      </c>
      <c r="D56" s="59">
        <v>64616</v>
      </c>
      <c r="E56" s="59">
        <f t="shared" si="9"/>
        <v>10769.33</v>
      </c>
      <c r="F56" s="33">
        <v>0.2</v>
      </c>
      <c r="G56" s="59"/>
      <c r="H56" s="59"/>
      <c r="I56" s="59"/>
      <c r="J56" s="172"/>
      <c r="K56" s="216" t="s">
        <v>1883</v>
      </c>
      <c r="L56" s="171" t="s">
        <v>1824</v>
      </c>
      <c r="M56" s="164" t="s">
        <v>1816</v>
      </c>
      <c r="N56" s="164" t="s">
        <v>1817</v>
      </c>
    </row>
    <row r="57" spans="1:18" ht="45" x14ac:dyDescent="0.25">
      <c r="A57" s="56" t="s">
        <v>220</v>
      </c>
      <c r="B57" s="57" t="s">
        <v>1289</v>
      </c>
      <c r="C57" s="58" t="s">
        <v>980</v>
      </c>
      <c r="D57" s="59">
        <v>97228</v>
      </c>
      <c r="E57" s="59">
        <f t="shared" si="9"/>
        <v>16204.67</v>
      </c>
      <c r="F57" s="33">
        <v>0.2</v>
      </c>
      <c r="G57" s="59"/>
      <c r="H57" s="59"/>
      <c r="I57" s="59"/>
      <c r="J57" s="172"/>
      <c r="K57" s="216" t="s">
        <v>1883</v>
      </c>
      <c r="L57" s="171" t="s">
        <v>1824</v>
      </c>
      <c r="M57" s="164" t="s">
        <v>1816</v>
      </c>
      <c r="N57" s="164" t="s">
        <v>1817</v>
      </c>
    </row>
    <row r="58" spans="1:18" ht="121.5" customHeight="1" x14ac:dyDescent="0.25">
      <c r="A58" s="238" t="s">
        <v>1813</v>
      </c>
      <c r="B58" s="238"/>
      <c r="C58" s="238"/>
      <c r="D58" s="238"/>
      <c r="E58" s="238"/>
      <c r="F58" s="238"/>
      <c r="G58" s="238"/>
      <c r="H58" s="238"/>
      <c r="I58" s="238"/>
      <c r="J58" s="238"/>
      <c r="K58" s="216" t="s">
        <v>1883</v>
      </c>
      <c r="L58" s="171" t="s">
        <v>1824</v>
      </c>
      <c r="M58" s="60"/>
      <c r="N58" s="60"/>
    </row>
    <row r="59" spans="1:18" ht="80.25" customHeight="1" x14ac:dyDescent="0.25">
      <c r="A59" s="217" t="s">
        <v>1814</v>
      </c>
      <c r="B59" s="217"/>
      <c r="C59" s="217"/>
      <c r="D59" s="217"/>
      <c r="E59" s="217"/>
      <c r="F59" s="217"/>
      <c r="G59" s="217"/>
      <c r="H59" s="217"/>
      <c r="I59" s="217"/>
      <c r="J59" s="218"/>
      <c r="K59" s="216" t="s">
        <v>1883</v>
      </c>
      <c r="L59" s="171" t="s">
        <v>1824</v>
      </c>
      <c r="M59" s="60"/>
      <c r="N59" s="60"/>
    </row>
    <row r="63" spans="1:18" s="1" customFormat="1" ht="15.75" x14ac:dyDescent="0.25">
      <c r="A63" s="142"/>
      <c r="B63" s="143"/>
      <c r="C63" s="144"/>
      <c r="D63" s="145"/>
      <c r="E63" s="145"/>
      <c r="F63" s="146"/>
      <c r="G63" s="144"/>
      <c r="H63" s="144"/>
      <c r="I63" s="144"/>
      <c r="J63" s="144"/>
      <c r="K63" s="51"/>
      <c r="L63" s="54"/>
      <c r="M63" s="54"/>
      <c r="N63" s="54"/>
      <c r="O63" s="54"/>
      <c r="P63" s="54"/>
      <c r="Q63" s="54"/>
      <c r="R63" s="54"/>
    </row>
    <row r="70" spans="1:20" s="1" customFormat="1" ht="15.75" x14ac:dyDescent="0.25">
      <c r="A70" s="142"/>
      <c r="B70" s="143"/>
      <c r="C70" s="144"/>
      <c r="D70" s="145"/>
      <c r="E70" s="145"/>
      <c r="F70" s="146"/>
      <c r="G70" s="144"/>
      <c r="H70" s="144"/>
      <c r="I70" s="144"/>
      <c r="J70" s="144"/>
      <c r="K70" s="51"/>
      <c r="L70" s="54"/>
      <c r="M70" s="54"/>
      <c r="N70" s="54"/>
      <c r="O70" s="54"/>
      <c r="P70" s="54"/>
      <c r="Q70" s="54"/>
      <c r="R70" s="54"/>
      <c r="S70" s="54"/>
      <c r="T70" s="54"/>
    </row>
    <row r="80" spans="1:20" x14ac:dyDescent="0.25">
      <c r="A80" s="147"/>
      <c r="B80" s="147"/>
      <c r="C80" s="147"/>
      <c r="D80" s="147"/>
      <c r="E80" s="147"/>
      <c r="F80" s="147"/>
      <c r="G80" s="147"/>
      <c r="H80" s="147"/>
      <c r="I80" s="147"/>
      <c r="J80" s="147"/>
      <c r="K80" s="54"/>
    </row>
    <row r="81" spans="1:11" x14ac:dyDescent="0.25">
      <c r="A81" s="147"/>
      <c r="B81" s="147"/>
      <c r="C81" s="147"/>
      <c r="D81" s="147"/>
      <c r="E81" s="147"/>
      <c r="F81" s="147"/>
      <c r="G81" s="147"/>
      <c r="H81" s="147"/>
      <c r="I81" s="147"/>
      <c r="J81" s="147"/>
      <c r="K81" s="54"/>
    </row>
    <row r="82" spans="1:11" x14ac:dyDescent="0.25">
      <c r="A82" s="147"/>
      <c r="B82" s="147"/>
      <c r="C82" s="147"/>
      <c r="D82" s="147"/>
      <c r="E82" s="147"/>
      <c r="F82" s="147"/>
      <c r="G82" s="147"/>
      <c r="H82" s="147"/>
      <c r="I82" s="147"/>
      <c r="J82" s="147"/>
      <c r="K82" s="54"/>
    </row>
    <row r="83" spans="1:11" x14ac:dyDescent="0.25">
      <c r="A83" s="147"/>
      <c r="B83" s="147"/>
      <c r="C83" s="147"/>
      <c r="D83" s="147"/>
      <c r="E83" s="147"/>
      <c r="F83" s="147"/>
      <c r="G83" s="147"/>
      <c r="H83" s="147"/>
      <c r="I83" s="147"/>
      <c r="J83" s="147"/>
      <c r="K83" s="54"/>
    </row>
    <row r="84" spans="1:11" x14ac:dyDescent="0.25">
      <c r="A84" s="147"/>
      <c r="B84" s="147"/>
      <c r="C84" s="147"/>
      <c r="D84" s="147"/>
      <c r="E84" s="147"/>
      <c r="F84" s="147"/>
      <c r="G84" s="147"/>
      <c r="H84" s="147"/>
      <c r="I84" s="147"/>
      <c r="J84" s="147"/>
      <c r="K84" s="54"/>
    </row>
    <row r="85" spans="1:11" x14ac:dyDescent="0.25">
      <c r="A85" s="147"/>
      <c r="B85" s="147"/>
      <c r="C85" s="147"/>
      <c r="D85" s="147"/>
      <c r="E85" s="147"/>
      <c r="F85" s="147"/>
      <c r="G85" s="147"/>
      <c r="H85" s="147"/>
      <c r="I85" s="147"/>
      <c r="J85" s="147"/>
      <c r="K85" s="54"/>
    </row>
    <row r="86" spans="1:11" x14ac:dyDescent="0.25">
      <c r="A86" s="147"/>
      <c r="B86" s="147"/>
      <c r="C86" s="147"/>
      <c r="D86" s="147"/>
      <c r="E86" s="147"/>
      <c r="F86" s="147"/>
      <c r="G86" s="147"/>
      <c r="H86" s="147"/>
      <c r="I86" s="147"/>
      <c r="J86" s="147"/>
      <c r="K86" s="54"/>
    </row>
    <row r="87" spans="1:11" x14ac:dyDescent="0.25">
      <c r="A87" s="147"/>
      <c r="B87" s="147"/>
      <c r="C87" s="147"/>
      <c r="D87" s="147"/>
      <c r="E87" s="147"/>
      <c r="F87" s="147"/>
      <c r="G87" s="147"/>
      <c r="H87" s="147"/>
      <c r="I87" s="147"/>
      <c r="J87" s="147"/>
      <c r="K87" s="54"/>
    </row>
    <row r="88" spans="1:11" x14ac:dyDescent="0.25">
      <c r="A88" s="147"/>
      <c r="B88" s="147"/>
      <c r="C88" s="147"/>
      <c r="D88" s="147"/>
      <c r="E88" s="147"/>
      <c r="F88" s="147"/>
      <c r="G88" s="147"/>
      <c r="H88" s="147"/>
      <c r="I88" s="147"/>
      <c r="J88" s="147"/>
      <c r="K88" s="54"/>
    </row>
    <row r="89" spans="1:11" x14ac:dyDescent="0.25">
      <c r="A89" s="147"/>
      <c r="B89" s="147"/>
      <c r="C89" s="147"/>
      <c r="D89" s="147"/>
      <c r="E89" s="147"/>
      <c r="F89" s="147"/>
      <c r="G89" s="147"/>
      <c r="H89" s="147"/>
      <c r="I89" s="147"/>
      <c r="J89" s="147"/>
      <c r="K89" s="54"/>
    </row>
    <row r="90" spans="1:11" x14ac:dyDescent="0.25">
      <c r="A90" s="147"/>
      <c r="B90" s="147"/>
      <c r="C90" s="147"/>
      <c r="D90" s="147"/>
      <c r="E90" s="147"/>
      <c r="F90" s="147"/>
      <c r="G90" s="147"/>
      <c r="H90" s="147"/>
      <c r="I90" s="147"/>
      <c r="J90" s="147"/>
      <c r="K90" s="54"/>
    </row>
    <row r="91" spans="1:11" x14ac:dyDescent="0.25">
      <c r="A91" s="147"/>
      <c r="B91" s="147"/>
      <c r="C91" s="147"/>
      <c r="D91" s="147"/>
      <c r="E91" s="147"/>
      <c r="F91" s="147"/>
      <c r="G91" s="147"/>
      <c r="H91" s="147"/>
      <c r="I91" s="147"/>
      <c r="J91" s="147"/>
      <c r="K91" s="54"/>
    </row>
    <row r="92" spans="1:11" x14ac:dyDescent="0.25">
      <c r="A92" s="147"/>
      <c r="B92" s="147"/>
      <c r="C92" s="147"/>
      <c r="D92" s="147"/>
      <c r="E92" s="147"/>
      <c r="F92" s="147"/>
      <c r="G92" s="147"/>
      <c r="H92" s="147"/>
      <c r="I92" s="147"/>
      <c r="J92" s="147"/>
      <c r="K92" s="54"/>
    </row>
    <row r="93" spans="1:11" x14ac:dyDescent="0.25">
      <c r="A93" s="147"/>
      <c r="B93" s="147"/>
      <c r="C93" s="147"/>
      <c r="D93" s="147"/>
      <c r="E93" s="147"/>
      <c r="F93" s="147"/>
      <c r="G93" s="147"/>
      <c r="H93" s="147"/>
      <c r="I93" s="147"/>
      <c r="J93" s="147"/>
      <c r="K93" s="54"/>
    </row>
    <row r="94" spans="1:11" x14ac:dyDescent="0.25">
      <c r="A94" s="147"/>
      <c r="B94" s="147"/>
      <c r="C94" s="147"/>
      <c r="D94" s="147"/>
      <c r="E94" s="147"/>
      <c r="F94" s="147"/>
      <c r="G94" s="147"/>
      <c r="H94" s="147"/>
      <c r="I94" s="147"/>
      <c r="J94" s="147"/>
      <c r="K94" s="54"/>
    </row>
    <row r="95" spans="1:11" x14ac:dyDescent="0.25">
      <c r="A95" s="147"/>
      <c r="B95" s="147"/>
      <c r="C95" s="147"/>
      <c r="D95" s="147"/>
      <c r="E95" s="147"/>
      <c r="F95" s="147"/>
      <c r="G95" s="147"/>
      <c r="H95" s="147"/>
      <c r="I95" s="147"/>
      <c r="J95" s="147"/>
      <c r="K95" s="54"/>
    </row>
    <row r="103" spans="1:20" s="31" customFormat="1" x14ac:dyDescent="0.25">
      <c r="A103" s="142"/>
      <c r="B103" s="143"/>
      <c r="C103" s="144"/>
      <c r="D103" s="145"/>
      <c r="E103" s="145"/>
      <c r="F103" s="146"/>
      <c r="G103" s="144"/>
      <c r="H103" s="144"/>
      <c r="I103" s="144"/>
      <c r="J103" s="144"/>
      <c r="K103" s="51"/>
      <c r="L103" s="54"/>
      <c r="M103" s="54"/>
      <c r="N103" s="54"/>
      <c r="O103" s="54"/>
      <c r="P103" s="54"/>
      <c r="Q103" s="54"/>
      <c r="R103" s="54"/>
      <c r="S103" s="54"/>
      <c r="T103" s="54"/>
    </row>
    <row r="104" spans="1:20" s="31" customFormat="1" x14ac:dyDescent="0.25">
      <c r="A104" s="142"/>
      <c r="B104" s="143"/>
      <c r="C104" s="144"/>
      <c r="D104" s="145"/>
      <c r="E104" s="145"/>
      <c r="F104" s="146"/>
      <c r="G104" s="144"/>
      <c r="H104" s="144"/>
      <c r="I104" s="144"/>
      <c r="J104" s="144"/>
      <c r="K104" s="51"/>
      <c r="L104" s="54"/>
      <c r="M104" s="54"/>
      <c r="N104" s="54"/>
      <c r="O104" s="54"/>
      <c r="P104" s="54"/>
      <c r="Q104" s="54"/>
      <c r="R104" s="54"/>
      <c r="S104" s="54"/>
      <c r="T104" s="54"/>
    </row>
    <row r="105" spans="1:20" s="31" customFormat="1" x14ac:dyDescent="0.25">
      <c r="A105" s="142"/>
      <c r="B105" s="143"/>
      <c r="C105" s="144"/>
      <c r="D105" s="145"/>
      <c r="E105" s="145"/>
      <c r="F105" s="146"/>
      <c r="G105" s="144"/>
      <c r="H105" s="144"/>
      <c r="I105" s="144"/>
      <c r="J105" s="144"/>
      <c r="K105" s="51"/>
      <c r="L105" s="54"/>
      <c r="M105" s="54"/>
      <c r="N105" s="54"/>
      <c r="O105" s="54"/>
      <c r="P105" s="54"/>
      <c r="Q105" s="54"/>
      <c r="R105" s="54"/>
      <c r="S105" s="54"/>
      <c r="T105" s="54"/>
    </row>
    <row r="106" spans="1:20" s="31" customFormat="1" x14ac:dyDescent="0.25">
      <c r="A106" s="142"/>
      <c r="B106" s="143"/>
      <c r="C106" s="144"/>
      <c r="D106" s="145"/>
      <c r="E106" s="145"/>
      <c r="F106" s="146"/>
      <c r="G106" s="144"/>
      <c r="H106" s="144"/>
      <c r="I106" s="144"/>
      <c r="J106" s="144"/>
      <c r="K106" s="51"/>
      <c r="L106" s="54"/>
      <c r="M106" s="54"/>
      <c r="N106" s="54"/>
      <c r="O106" s="54"/>
      <c r="P106" s="54"/>
      <c r="Q106" s="54"/>
      <c r="R106" s="54"/>
      <c r="S106" s="54"/>
      <c r="T106" s="54"/>
    </row>
    <row r="107" spans="1:20" s="31" customFormat="1" x14ac:dyDescent="0.25">
      <c r="A107" s="142"/>
      <c r="B107" s="143"/>
      <c r="C107" s="144"/>
      <c r="D107" s="145"/>
      <c r="E107" s="145"/>
      <c r="F107" s="146"/>
      <c r="G107" s="144"/>
      <c r="H107" s="144"/>
      <c r="I107" s="144"/>
      <c r="J107" s="144"/>
      <c r="K107" s="51"/>
      <c r="L107" s="54"/>
      <c r="M107" s="54"/>
      <c r="N107" s="54"/>
      <c r="O107" s="54"/>
      <c r="P107" s="54"/>
      <c r="Q107" s="54"/>
      <c r="R107" s="54"/>
      <c r="S107" s="54"/>
      <c r="T107" s="54"/>
    </row>
    <row r="114" spans="1:20" s="31" customFormat="1" x14ac:dyDescent="0.25">
      <c r="A114" s="142"/>
      <c r="B114" s="143"/>
      <c r="C114" s="144"/>
      <c r="D114" s="145"/>
      <c r="E114" s="145"/>
      <c r="F114" s="146"/>
      <c r="G114" s="144"/>
      <c r="H114" s="144"/>
      <c r="I114" s="144"/>
      <c r="J114" s="144"/>
      <c r="K114" s="51"/>
      <c r="L114" s="54"/>
      <c r="M114" s="54"/>
      <c r="N114" s="54"/>
      <c r="O114" s="54"/>
      <c r="P114" s="54"/>
      <c r="Q114" s="54"/>
      <c r="R114" s="54"/>
      <c r="S114" s="54"/>
      <c r="T114" s="54"/>
    </row>
    <row r="128" spans="1:20" x14ac:dyDescent="0.25">
      <c r="A128" s="147"/>
      <c r="B128" s="147"/>
      <c r="C128" s="147"/>
      <c r="D128" s="147"/>
      <c r="E128" s="147"/>
      <c r="F128" s="147"/>
      <c r="G128" s="147"/>
      <c r="H128" s="147"/>
      <c r="I128" s="147"/>
      <c r="J128" s="147"/>
      <c r="K128" s="54"/>
    </row>
    <row r="129" spans="1:11" x14ac:dyDescent="0.25">
      <c r="A129" s="147"/>
      <c r="B129" s="147"/>
      <c r="C129" s="147"/>
      <c r="D129" s="147"/>
      <c r="E129" s="147"/>
      <c r="F129" s="147"/>
      <c r="G129" s="147"/>
      <c r="H129" s="147"/>
      <c r="I129" s="147"/>
      <c r="J129" s="147"/>
      <c r="K129" s="54"/>
    </row>
    <row r="130" spans="1:11" x14ac:dyDescent="0.25">
      <c r="A130" s="147"/>
      <c r="B130" s="147"/>
      <c r="C130" s="147"/>
      <c r="D130" s="147"/>
      <c r="E130" s="147"/>
      <c r="F130" s="147"/>
      <c r="G130" s="147"/>
      <c r="H130" s="147"/>
      <c r="I130" s="147"/>
      <c r="J130" s="147"/>
      <c r="K130" s="54"/>
    </row>
    <row r="131" spans="1:11" x14ac:dyDescent="0.25">
      <c r="A131" s="147"/>
      <c r="B131" s="147"/>
      <c r="C131" s="147"/>
      <c r="D131" s="147"/>
      <c r="E131" s="147"/>
      <c r="F131" s="147"/>
      <c r="G131" s="147"/>
      <c r="H131" s="147"/>
      <c r="I131" s="147"/>
      <c r="J131" s="147"/>
      <c r="K131" s="54"/>
    </row>
    <row r="132" spans="1:11" x14ac:dyDescent="0.25">
      <c r="A132" s="147"/>
      <c r="B132" s="147"/>
      <c r="C132" s="147"/>
      <c r="D132" s="147"/>
      <c r="E132" s="147"/>
      <c r="F132" s="147"/>
      <c r="G132" s="147"/>
      <c r="H132" s="147"/>
      <c r="I132" s="147"/>
      <c r="J132" s="147"/>
      <c r="K132" s="54"/>
    </row>
    <row r="133" spans="1:11" x14ac:dyDescent="0.25">
      <c r="A133" s="147"/>
      <c r="B133" s="147"/>
      <c r="C133" s="147"/>
      <c r="D133" s="147"/>
      <c r="E133" s="147"/>
      <c r="F133" s="147"/>
      <c r="G133" s="147"/>
      <c r="H133" s="147"/>
      <c r="I133" s="147"/>
      <c r="J133" s="147"/>
      <c r="K133" s="54"/>
    </row>
    <row r="134" spans="1:11" x14ac:dyDescent="0.25">
      <c r="A134" s="147"/>
      <c r="B134" s="147"/>
      <c r="C134" s="147"/>
      <c r="D134" s="147"/>
      <c r="E134" s="147"/>
      <c r="F134" s="147"/>
      <c r="G134" s="147"/>
      <c r="H134" s="147"/>
      <c r="I134" s="147"/>
      <c r="J134" s="147"/>
      <c r="K134" s="54"/>
    </row>
    <row r="135" spans="1:11" x14ac:dyDescent="0.25">
      <c r="A135" s="147"/>
      <c r="B135" s="147"/>
      <c r="C135" s="147"/>
      <c r="D135" s="147"/>
      <c r="E135" s="147"/>
      <c r="F135" s="147"/>
      <c r="G135" s="147"/>
      <c r="H135" s="147"/>
      <c r="I135" s="147"/>
      <c r="J135" s="147"/>
      <c r="K135" s="54"/>
    </row>
    <row r="136" spans="1:11" x14ac:dyDescent="0.25">
      <c r="A136" s="147"/>
      <c r="B136" s="147"/>
      <c r="C136" s="147"/>
      <c r="D136" s="147"/>
      <c r="E136" s="147"/>
      <c r="F136" s="147"/>
      <c r="G136" s="147"/>
      <c r="H136" s="147"/>
      <c r="I136" s="147"/>
      <c r="J136" s="147"/>
      <c r="K136" s="54"/>
    </row>
    <row r="137" spans="1:11" x14ac:dyDescent="0.25">
      <c r="A137" s="147"/>
      <c r="B137" s="147"/>
      <c r="C137" s="147"/>
      <c r="D137" s="147"/>
      <c r="E137" s="147"/>
      <c r="F137" s="147"/>
      <c r="G137" s="147"/>
      <c r="H137" s="147"/>
      <c r="I137" s="147"/>
      <c r="J137" s="147"/>
      <c r="K137" s="54"/>
    </row>
    <row r="138" spans="1:11" x14ac:dyDescent="0.25">
      <c r="A138" s="147"/>
      <c r="B138" s="147"/>
      <c r="C138" s="147"/>
      <c r="D138" s="147"/>
      <c r="E138" s="147"/>
      <c r="F138" s="147"/>
      <c r="G138" s="147"/>
      <c r="H138" s="147"/>
      <c r="I138" s="147"/>
      <c r="J138" s="147"/>
      <c r="K138" s="54"/>
    </row>
    <row r="139" spans="1:11" x14ac:dyDescent="0.25">
      <c r="A139" s="147"/>
      <c r="B139" s="147"/>
      <c r="C139" s="147"/>
      <c r="D139" s="147"/>
      <c r="E139" s="147"/>
      <c r="F139" s="147"/>
      <c r="G139" s="147"/>
      <c r="H139" s="147"/>
      <c r="I139" s="147"/>
      <c r="J139" s="147"/>
      <c r="K139" s="54"/>
    </row>
    <row r="140" spans="1:11" x14ac:dyDescent="0.25">
      <c r="A140" s="147"/>
      <c r="B140" s="147"/>
      <c r="C140" s="147"/>
      <c r="D140" s="147"/>
      <c r="E140" s="147"/>
      <c r="F140" s="147"/>
      <c r="G140" s="147"/>
      <c r="H140" s="147"/>
      <c r="I140" s="147"/>
      <c r="J140" s="147"/>
      <c r="K140" s="54"/>
    </row>
    <row r="141" spans="1:11" x14ac:dyDescent="0.25">
      <c r="A141" s="147"/>
      <c r="B141" s="147"/>
      <c r="C141" s="147"/>
      <c r="D141" s="147"/>
      <c r="E141" s="147"/>
      <c r="F141" s="147"/>
      <c r="G141" s="147"/>
      <c r="H141" s="147"/>
      <c r="I141" s="147"/>
      <c r="J141" s="147"/>
      <c r="K141" s="54"/>
    </row>
    <row r="142" spans="1:11" x14ac:dyDescent="0.25">
      <c r="A142" s="147"/>
      <c r="B142" s="147"/>
      <c r="C142" s="147"/>
      <c r="D142" s="147"/>
      <c r="E142" s="147"/>
      <c r="F142" s="147"/>
      <c r="G142" s="147"/>
      <c r="H142" s="147"/>
      <c r="I142" s="147"/>
      <c r="J142" s="147"/>
      <c r="K142" s="54"/>
    </row>
    <row r="143" spans="1:11" x14ac:dyDescent="0.25">
      <c r="A143" s="147"/>
      <c r="B143" s="147"/>
      <c r="C143" s="147"/>
      <c r="D143" s="147"/>
      <c r="E143" s="147"/>
      <c r="F143" s="147"/>
      <c r="G143" s="147"/>
      <c r="H143" s="147"/>
      <c r="I143" s="147"/>
      <c r="J143" s="147"/>
      <c r="K143" s="54"/>
    </row>
    <row r="151" spans="1:20" s="1" customFormat="1" ht="15.75" x14ac:dyDescent="0.25">
      <c r="A151" s="142"/>
      <c r="B151" s="143"/>
      <c r="C151" s="144"/>
      <c r="D151" s="145"/>
      <c r="E151" s="145"/>
      <c r="F151" s="146"/>
      <c r="G151" s="144"/>
      <c r="H151" s="144"/>
      <c r="I151" s="144"/>
      <c r="J151" s="144"/>
      <c r="K151" s="51"/>
      <c r="L151" s="54"/>
      <c r="M151" s="54"/>
      <c r="N151" s="54"/>
      <c r="O151" s="54"/>
      <c r="P151" s="54"/>
      <c r="Q151" s="54"/>
      <c r="R151" s="54"/>
      <c r="S151" s="54"/>
      <c r="T151" s="54"/>
    </row>
    <row r="153" spans="1:20" s="31" customFormat="1" x14ac:dyDescent="0.25">
      <c r="A153" s="142"/>
      <c r="B153" s="143"/>
      <c r="C153" s="144"/>
      <c r="D153" s="145"/>
      <c r="E153" s="145"/>
      <c r="F153" s="146"/>
      <c r="G153" s="144"/>
      <c r="H153" s="144"/>
      <c r="I153" s="144"/>
      <c r="J153" s="144"/>
      <c r="K153" s="51"/>
      <c r="L153" s="54"/>
      <c r="M153" s="54"/>
      <c r="N153" s="54"/>
      <c r="O153" s="54"/>
      <c r="P153" s="54"/>
      <c r="Q153" s="54"/>
      <c r="R153" s="54"/>
      <c r="S153" s="54"/>
      <c r="T153" s="54"/>
    </row>
    <row r="154" spans="1:20" s="51" customFormat="1" x14ac:dyDescent="0.25">
      <c r="A154" s="142"/>
      <c r="B154" s="143"/>
      <c r="C154" s="144"/>
      <c r="D154" s="145"/>
      <c r="E154" s="145"/>
      <c r="F154" s="146"/>
      <c r="G154" s="144"/>
      <c r="H154" s="144"/>
      <c r="I154" s="144"/>
      <c r="J154" s="144"/>
      <c r="L154" s="54"/>
      <c r="M154" s="54"/>
      <c r="N154" s="54"/>
      <c r="O154" s="54"/>
      <c r="P154" s="54"/>
      <c r="Q154" s="54"/>
      <c r="R154" s="54"/>
      <c r="S154" s="54"/>
      <c r="T154" s="54"/>
    </row>
    <row r="155" spans="1:20" s="51" customFormat="1" x14ac:dyDescent="0.25">
      <c r="A155" s="142"/>
      <c r="B155" s="143"/>
      <c r="C155" s="144"/>
      <c r="D155" s="145"/>
      <c r="E155" s="145"/>
      <c r="F155" s="146"/>
      <c r="G155" s="144"/>
      <c r="H155" s="144"/>
      <c r="I155" s="144"/>
      <c r="J155" s="144"/>
      <c r="L155" s="54"/>
      <c r="M155" s="54"/>
      <c r="N155" s="54"/>
      <c r="O155" s="54"/>
      <c r="P155" s="54"/>
      <c r="Q155" s="54"/>
      <c r="R155" s="54"/>
      <c r="S155" s="54"/>
      <c r="T155" s="54"/>
    </row>
    <row r="158" spans="1:20" s="31" customFormat="1" x14ac:dyDescent="0.25">
      <c r="A158" s="142"/>
      <c r="B158" s="143"/>
      <c r="C158" s="144"/>
      <c r="D158" s="145"/>
      <c r="E158" s="145"/>
      <c r="F158" s="146"/>
      <c r="G158" s="144"/>
      <c r="H158" s="144"/>
      <c r="I158" s="144"/>
      <c r="J158" s="144"/>
      <c r="K158" s="51"/>
      <c r="L158" s="54"/>
      <c r="M158" s="54"/>
      <c r="N158" s="54"/>
      <c r="O158" s="54"/>
      <c r="P158" s="54"/>
      <c r="Q158" s="54"/>
      <c r="R158" s="54"/>
      <c r="S158" s="54"/>
      <c r="T158" s="54"/>
    </row>
    <row r="165" spans="1:20" s="1" customFormat="1" ht="15.75" x14ac:dyDescent="0.25">
      <c r="A165" s="142"/>
      <c r="B165" s="143"/>
      <c r="C165" s="144"/>
      <c r="D165" s="145"/>
      <c r="E165" s="145"/>
      <c r="F165" s="146"/>
      <c r="G165" s="144"/>
      <c r="H165" s="144"/>
      <c r="I165" s="144"/>
      <c r="J165" s="144"/>
      <c r="K165" s="51"/>
      <c r="L165" s="54"/>
      <c r="M165" s="54"/>
      <c r="N165" s="54"/>
      <c r="O165" s="54"/>
      <c r="P165" s="54"/>
      <c r="Q165" s="54"/>
      <c r="R165" s="54"/>
      <c r="S165" s="54"/>
      <c r="T165" s="54"/>
    </row>
    <row r="167" spans="1:20" s="51" customFormat="1" x14ac:dyDescent="0.25">
      <c r="A167" s="142"/>
      <c r="B167" s="143"/>
      <c r="C167" s="144"/>
      <c r="D167" s="145"/>
      <c r="E167" s="145"/>
      <c r="F167" s="146"/>
      <c r="G167" s="144"/>
      <c r="H167" s="144"/>
      <c r="I167" s="144"/>
      <c r="J167" s="144"/>
      <c r="L167" s="54"/>
      <c r="M167" s="54"/>
      <c r="N167" s="54"/>
      <c r="O167" s="54"/>
      <c r="P167" s="54"/>
      <c r="Q167" s="54"/>
      <c r="R167" s="54"/>
      <c r="S167" s="54"/>
      <c r="T167" s="54"/>
    </row>
    <row r="168" spans="1:20" s="51" customFormat="1" x14ac:dyDescent="0.25">
      <c r="A168" s="142"/>
      <c r="B168" s="143"/>
      <c r="C168" s="144"/>
      <c r="D168" s="145"/>
      <c r="E168" s="145"/>
      <c r="F168" s="146"/>
      <c r="G168" s="144"/>
      <c r="H168" s="144"/>
      <c r="I168" s="144"/>
      <c r="J168" s="144"/>
      <c r="L168" s="54"/>
      <c r="M168" s="54"/>
      <c r="N168" s="54"/>
      <c r="O168" s="54"/>
      <c r="P168" s="54"/>
      <c r="Q168" s="54"/>
      <c r="R168" s="54"/>
      <c r="S168" s="54"/>
      <c r="T168" s="54"/>
    </row>
    <row r="174" spans="1:20" s="51" customFormat="1" x14ac:dyDescent="0.25">
      <c r="A174" s="142"/>
      <c r="B174" s="143"/>
      <c r="C174" s="144"/>
      <c r="D174" s="145"/>
      <c r="E174" s="145"/>
      <c r="F174" s="146"/>
      <c r="G174" s="144"/>
      <c r="H174" s="144"/>
      <c r="I174" s="144"/>
      <c r="J174" s="144"/>
      <c r="L174" s="54"/>
      <c r="M174" s="54"/>
      <c r="N174" s="54"/>
      <c r="O174" s="54"/>
      <c r="P174" s="54"/>
      <c r="Q174" s="54"/>
      <c r="R174" s="54"/>
      <c r="S174" s="54"/>
      <c r="T174" s="54"/>
    </row>
    <row r="175" spans="1:20" s="51" customFormat="1" x14ac:dyDescent="0.25">
      <c r="A175" s="142"/>
      <c r="B175" s="143"/>
      <c r="C175" s="144"/>
      <c r="D175" s="145"/>
      <c r="E175" s="145"/>
      <c r="F175" s="146"/>
      <c r="G175" s="144"/>
      <c r="H175" s="144"/>
      <c r="I175" s="144"/>
      <c r="J175" s="144"/>
      <c r="L175" s="54"/>
      <c r="M175" s="54"/>
      <c r="N175" s="54"/>
      <c r="O175" s="54"/>
      <c r="P175" s="54"/>
      <c r="Q175" s="54"/>
      <c r="R175" s="54"/>
      <c r="S175" s="54"/>
      <c r="T175" s="54"/>
    </row>
    <row r="176" spans="1:20" s="51" customFormat="1" x14ac:dyDescent="0.25">
      <c r="A176" s="142"/>
      <c r="B176" s="143"/>
      <c r="C176" s="144"/>
      <c r="D176" s="145"/>
      <c r="E176" s="145"/>
      <c r="F176" s="146"/>
      <c r="G176" s="144"/>
      <c r="H176" s="144"/>
      <c r="I176" s="144"/>
      <c r="J176" s="144"/>
      <c r="L176" s="54"/>
      <c r="M176" s="54"/>
      <c r="N176" s="54"/>
      <c r="O176" s="54"/>
      <c r="P176" s="54"/>
      <c r="Q176" s="54"/>
      <c r="R176" s="54"/>
      <c r="S176" s="54"/>
      <c r="T176" s="54"/>
    </row>
    <row r="177" spans="1:20" s="51" customFormat="1" x14ac:dyDescent="0.25">
      <c r="A177" s="142"/>
      <c r="B177" s="143"/>
      <c r="C177" s="144"/>
      <c r="D177" s="145"/>
      <c r="E177" s="145"/>
      <c r="F177" s="146"/>
      <c r="G177" s="144"/>
      <c r="H177" s="144"/>
      <c r="I177" s="144"/>
      <c r="J177" s="144"/>
      <c r="L177" s="54"/>
      <c r="M177" s="54"/>
      <c r="N177" s="54"/>
      <c r="O177" s="54"/>
      <c r="P177" s="54"/>
      <c r="Q177" s="54"/>
      <c r="R177" s="54"/>
      <c r="S177" s="54"/>
      <c r="T177" s="54"/>
    </row>
    <row r="178" spans="1:20" s="51" customFormat="1" x14ac:dyDescent="0.25">
      <c r="A178" s="142"/>
      <c r="B178" s="143"/>
      <c r="C178" s="144"/>
      <c r="D178" s="145"/>
      <c r="E178" s="145"/>
      <c r="F178" s="146"/>
      <c r="G178" s="144"/>
      <c r="H178" s="144"/>
      <c r="I178" s="144"/>
      <c r="J178" s="144"/>
      <c r="L178" s="54"/>
      <c r="M178" s="54"/>
      <c r="N178" s="54"/>
      <c r="O178" s="54"/>
      <c r="P178" s="54"/>
      <c r="Q178" s="54"/>
      <c r="R178" s="54"/>
      <c r="S178" s="54"/>
      <c r="T178" s="54"/>
    </row>
    <row r="179" spans="1:20" s="51" customFormat="1" x14ac:dyDescent="0.25">
      <c r="A179" s="142"/>
      <c r="B179" s="143"/>
      <c r="C179" s="144"/>
      <c r="D179" s="145"/>
      <c r="E179" s="145"/>
      <c r="F179" s="146"/>
      <c r="G179" s="144"/>
      <c r="H179" s="144"/>
      <c r="I179" s="144"/>
      <c r="J179" s="144"/>
      <c r="L179" s="54"/>
      <c r="M179" s="54"/>
      <c r="N179" s="54"/>
      <c r="O179" s="54"/>
      <c r="P179" s="54"/>
      <c r="Q179" s="54"/>
      <c r="R179" s="54"/>
      <c r="S179" s="54"/>
      <c r="T179" s="54"/>
    </row>
    <row r="180" spans="1:20" s="51" customFormat="1" x14ac:dyDescent="0.25">
      <c r="A180" s="142"/>
      <c r="B180" s="143"/>
      <c r="C180" s="144"/>
      <c r="D180" s="145"/>
      <c r="E180" s="145"/>
      <c r="F180" s="146"/>
      <c r="G180" s="144"/>
      <c r="H180" s="144"/>
      <c r="I180" s="144"/>
      <c r="J180" s="144"/>
      <c r="L180" s="54"/>
      <c r="M180" s="54"/>
      <c r="N180" s="54"/>
      <c r="O180" s="54"/>
      <c r="P180" s="54"/>
      <c r="Q180" s="54"/>
      <c r="R180" s="54"/>
      <c r="S180" s="54"/>
      <c r="T180" s="54"/>
    </row>
    <row r="181" spans="1:20" s="51" customFormat="1" x14ac:dyDescent="0.25">
      <c r="A181" s="142"/>
      <c r="B181" s="143"/>
      <c r="C181" s="144"/>
      <c r="D181" s="145"/>
      <c r="E181" s="145"/>
      <c r="F181" s="146"/>
      <c r="G181" s="144"/>
      <c r="H181" s="144"/>
      <c r="I181" s="144"/>
      <c r="J181" s="144"/>
      <c r="L181" s="54"/>
      <c r="M181" s="54"/>
      <c r="N181" s="54"/>
      <c r="O181" s="54"/>
      <c r="P181" s="54"/>
      <c r="Q181" s="54"/>
      <c r="R181" s="54"/>
      <c r="S181" s="54"/>
      <c r="T181" s="54"/>
    </row>
    <row r="182" spans="1:20" s="51" customFormat="1" x14ac:dyDescent="0.25">
      <c r="A182" s="142"/>
      <c r="B182" s="143"/>
      <c r="C182" s="144"/>
      <c r="D182" s="145"/>
      <c r="E182" s="145"/>
      <c r="F182" s="146"/>
      <c r="G182" s="144"/>
      <c r="H182" s="144"/>
      <c r="I182" s="144"/>
      <c r="J182" s="144"/>
      <c r="L182" s="54"/>
      <c r="M182" s="54"/>
      <c r="N182" s="54"/>
      <c r="O182" s="54"/>
      <c r="P182" s="54"/>
      <c r="Q182" s="54"/>
      <c r="R182" s="54"/>
      <c r="S182" s="54"/>
      <c r="T182" s="54"/>
    </row>
    <row r="183" spans="1:20" s="51" customFormat="1" x14ac:dyDescent="0.25">
      <c r="A183" s="142"/>
      <c r="B183" s="143"/>
      <c r="C183" s="144"/>
      <c r="D183" s="145"/>
      <c r="E183" s="145"/>
      <c r="F183" s="146"/>
      <c r="G183" s="144"/>
      <c r="H183" s="144"/>
      <c r="I183" s="144"/>
      <c r="J183" s="144"/>
      <c r="L183" s="54"/>
      <c r="M183" s="54"/>
      <c r="N183" s="54"/>
      <c r="O183" s="54"/>
      <c r="P183" s="54"/>
      <c r="Q183" s="54"/>
      <c r="R183" s="54"/>
      <c r="S183" s="54"/>
      <c r="T183" s="54"/>
    </row>
    <row r="184" spans="1:20" s="51" customFormat="1" x14ac:dyDescent="0.25">
      <c r="A184" s="142"/>
      <c r="B184" s="143"/>
      <c r="C184" s="144"/>
      <c r="D184" s="145"/>
      <c r="E184" s="145"/>
      <c r="F184" s="146"/>
      <c r="G184" s="144"/>
      <c r="H184" s="144"/>
      <c r="I184" s="144"/>
      <c r="J184" s="144"/>
      <c r="L184" s="54"/>
      <c r="M184" s="54"/>
      <c r="N184" s="54"/>
      <c r="O184" s="54"/>
      <c r="P184" s="54"/>
      <c r="Q184" s="54"/>
      <c r="R184" s="54"/>
      <c r="S184" s="54"/>
      <c r="T184" s="54"/>
    </row>
    <row r="185" spans="1:20" s="51" customFormat="1" x14ac:dyDescent="0.25">
      <c r="A185" s="142"/>
      <c r="B185" s="143"/>
      <c r="C185" s="144"/>
      <c r="D185" s="145"/>
      <c r="E185" s="145"/>
      <c r="F185" s="146"/>
      <c r="G185" s="144"/>
      <c r="H185" s="144"/>
      <c r="I185" s="144"/>
      <c r="J185" s="144"/>
      <c r="L185" s="54"/>
      <c r="M185" s="54"/>
      <c r="N185" s="54"/>
      <c r="O185" s="54"/>
      <c r="P185" s="54"/>
      <c r="Q185" s="54"/>
      <c r="R185" s="54"/>
      <c r="S185" s="54"/>
      <c r="T185" s="54"/>
    </row>
    <row r="186" spans="1:20" s="51" customFormat="1" x14ac:dyDescent="0.25">
      <c r="A186" s="142"/>
      <c r="B186" s="143"/>
      <c r="C186" s="144"/>
      <c r="D186" s="145"/>
      <c r="E186" s="145"/>
      <c r="F186" s="146"/>
      <c r="G186" s="144"/>
      <c r="H186" s="144"/>
      <c r="I186" s="144"/>
      <c r="J186" s="144"/>
      <c r="L186" s="54"/>
      <c r="M186" s="54"/>
      <c r="N186" s="54"/>
      <c r="O186" s="54"/>
      <c r="P186" s="54"/>
      <c r="Q186" s="54"/>
      <c r="R186" s="54"/>
      <c r="S186" s="54"/>
      <c r="T186" s="54"/>
    </row>
    <row r="187" spans="1:20" s="51" customFormat="1" x14ac:dyDescent="0.25">
      <c r="A187" s="142"/>
      <c r="B187" s="143"/>
      <c r="C187" s="144"/>
      <c r="D187" s="145"/>
      <c r="E187" s="145"/>
      <c r="F187" s="146"/>
      <c r="G187" s="144"/>
      <c r="H187" s="144"/>
      <c r="I187" s="144"/>
      <c r="J187" s="144"/>
      <c r="L187" s="54"/>
      <c r="M187" s="54"/>
      <c r="N187" s="54"/>
      <c r="O187" s="54"/>
      <c r="P187" s="54"/>
      <c r="Q187" s="54"/>
      <c r="R187" s="54"/>
      <c r="S187" s="54"/>
      <c r="T187" s="54"/>
    </row>
    <row r="188" spans="1:20" s="51" customFormat="1" x14ac:dyDescent="0.25">
      <c r="A188" s="142"/>
      <c r="B188" s="143"/>
      <c r="C188" s="144"/>
      <c r="D188" s="145"/>
      <c r="E188" s="145"/>
      <c r="F188" s="146"/>
      <c r="G188" s="144"/>
      <c r="H188" s="144"/>
      <c r="I188" s="144"/>
      <c r="J188" s="144"/>
      <c r="L188" s="54"/>
      <c r="M188" s="54"/>
      <c r="N188" s="54"/>
      <c r="O188" s="54"/>
      <c r="P188" s="54"/>
      <c r="Q188" s="54"/>
      <c r="R188" s="54"/>
      <c r="S188" s="54"/>
      <c r="T188" s="54"/>
    </row>
    <row r="189" spans="1:20" s="51" customFormat="1" x14ac:dyDescent="0.25">
      <c r="A189" s="142"/>
      <c r="B189" s="143"/>
      <c r="C189" s="144"/>
      <c r="D189" s="145"/>
      <c r="E189" s="145"/>
      <c r="F189" s="146"/>
      <c r="G189" s="144"/>
      <c r="H189" s="144"/>
      <c r="I189" s="144"/>
      <c r="J189" s="144"/>
      <c r="L189" s="54"/>
      <c r="M189" s="54"/>
      <c r="N189" s="54"/>
      <c r="O189" s="54"/>
      <c r="P189" s="54"/>
      <c r="Q189" s="54"/>
      <c r="R189" s="54"/>
      <c r="S189" s="54"/>
      <c r="T189" s="54"/>
    </row>
    <row r="190" spans="1:20" s="51" customFormat="1" x14ac:dyDescent="0.25">
      <c r="A190" s="142"/>
      <c r="B190" s="143"/>
      <c r="C190" s="144"/>
      <c r="D190" s="145"/>
      <c r="E190" s="145"/>
      <c r="F190" s="146"/>
      <c r="G190" s="144"/>
      <c r="H190" s="144"/>
      <c r="I190" s="144"/>
      <c r="J190" s="144"/>
      <c r="L190" s="54"/>
      <c r="M190" s="54"/>
      <c r="N190" s="54"/>
      <c r="O190" s="54"/>
      <c r="P190" s="54"/>
      <c r="Q190" s="54"/>
      <c r="R190" s="54"/>
      <c r="S190" s="54"/>
      <c r="T190" s="54"/>
    </row>
    <row r="191" spans="1:20" s="51" customFormat="1" x14ac:dyDescent="0.25">
      <c r="A191" s="142"/>
      <c r="B191" s="143"/>
      <c r="C191" s="144"/>
      <c r="D191" s="145"/>
      <c r="E191" s="145"/>
      <c r="F191" s="146"/>
      <c r="G191" s="144"/>
      <c r="H191" s="144"/>
      <c r="I191" s="144"/>
      <c r="J191" s="144"/>
      <c r="L191" s="54"/>
      <c r="M191" s="54"/>
      <c r="N191" s="54"/>
      <c r="O191" s="54"/>
      <c r="P191" s="54"/>
      <c r="Q191" s="54"/>
      <c r="R191" s="54"/>
      <c r="S191" s="54"/>
      <c r="T191" s="54"/>
    </row>
    <row r="192" spans="1:20" s="51" customFormat="1" x14ac:dyDescent="0.25">
      <c r="A192" s="142"/>
      <c r="B192" s="143"/>
      <c r="C192" s="144"/>
      <c r="D192" s="145"/>
      <c r="E192" s="145"/>
      <c r="F192" s="146"/>
      <c r="G192" s="144"/>
      <c r="H192" s="144"/>
      <c r="I192" s="144"/>
      <c r="J192" s="144"/>
      <c r="L192" s="54"/>
      <c r="M192" s="54"/>
      <c r="N192" s="54"/>
      <c r="O192" s="54"/>
      <c r="P192" s="54"/>
      <c r="Q192" s="54"/>
      <c r="R192" s="54"/>
      <c r="S192" s="54"/>
      <c r="T192" s="54"/>
    </row>
    <row r="193" spans="1:20" s="51" customFormat="1" x14ac:dyDescent="0.25">
      <c r="A193" s="142"/>
      <c r="B193" s="143"/>
      <c r="C193" s="144"/>
      <c r="D193" s="145"/>
      <c r="E193" s="145"/>
      <c r="F193" s="146"/>
      <c r="G193" s="144"/>
      <c r="H193" s="144"/>
      <c r="I193" s="144"/>
      <c r="J193" s="144"/>
      <c r="L193" s="54"/>
      <c r="M193" s="54"/>
      <c r="N193" s="54"/>
      <c r="O193" s="54"/>
      <c r="P193" s="54"/>
      <c r="Q193" s="54"/>
      <c r="R193" s="54"/>
      <c r="S193" s="54"/>
      <c r="T193" s="54"/>
    </row>
    <row r="194" spans="1:20" s="51" customFormat="1" x14ac:dyDescent="0.25">
      <c r="A194" s="142"/>
      <c r="B194" s="143"/>
      <c r="C194" s="144"/>
      <c r="D194" s="145"/>
      <c r="E194" s="145"/>
      <c r="F194" s="146"/>
      <c r="G194" s="144"/>
      <c r="H194" s="144"/>
      <c r="I194" s="144"/>
      <c r="J194" s="144"/>
      <c r="L194" s="54"/>
      <c r="M194" s="54"/>
      <c r="N194" s="54"/>
      <c r="O194" s="54"/>
      <c r="P194" s="54"/>
      <c r="Q194" s="54"/>
      <c r="R194" s="54"/>
      <c r="S194" s="54"/>
      <c r="T194" s="54"/>
    </row>
    <row r="195" spans="1:20" s="51" customFormat="1" x14ac:dyDescent="0.25">
      <c r="A195" s="142"/>
      <c r="B195" s="143"/>
      <c r="C195" s="144"/>
      <c r="D195" s="145"/>
      <c r="E195" s="145"/>
      <c r="F195" s="146"/>
      <c r="G195" s="144"/>
      <c r="H195" s="144"/>
      <c r="I195" s="144"/>
      <c r="J195" s="144"/>
      <c r="L195" s="54"/>
      <c r="M195" s="54"/>
      <c r="N195" s="54"/>
      <c r="O195" s="54"/>
      <c r="P195" s="54"/>
      <c r="Q195" s="54"/>
      <c r="R195" s="54"/>
      <c r="S195" s="54"/>
      <c r="T195" s="54"/>
    </row>
    <row r="196" spans="1:20" s="51" customFormat="1" x14ac:dyDescent="0.25">
      <c r="A196" s="142"/>
      <c r="B196" s="143"/>
      <c r="C196" s="144"/>
      <c r="D196" s="145"/>
      <c r="E196" s="145"/>
      <c r="F196" s="146"/>
      <c r="G196" s="144"/>
      <c r="H196" s="144"/>
      <c r="I196" s="144"/>
      <c r="J196" s="144"/>
      <c r="L196" s="54"/>
      <c r="M196" s="54"/>
      <c r="N196" s="54"/>
      <c r="O196" s="54"/>
      <c r="P196" s="54"/>
      <c r="Q196" s="54"/>
      <c r="R196" s="54"/>
      <c r="S196" s="54"/>
      <c r="T196" s="54"/>
    </row>
    <row r="197" spans="1:20" s="51" customFormat="1" x14ac:dyDescent="0.25">
      <c r="A197" s="142"/>
      <c r="B197" s="143"/>
      <c r="C197" s="144"/>
      <c r="D197" s="145"/>
      <c r="E197" s="145"/>
      <c r="F197" s="146"/>
      <c r="G197" s="144"/>
      <c r="H197" s="144"/>
      <c r="I197" s="144"/>
      <c r="J197" s="144"/>
      <c r="L197" s="54"/>
      <c r="M197" s="54"/>
      <c r="N197" s="54"/>
      <c r="O197" s="54"/>
      <c r="P197" s="54"/>
      <c r="Q197" s="54"/>
      <c r="R197" s="54"/>
      <c r="S197" s="54"/>
      <c r="T197" s="54"/>
    </row>
    <row r="198" spans="1:20" s="51" customFormat="1" x14ac:dyDescent="0.25">
      <c r="A198" s="142"/>
      <c r="B198" s="143"/>
      <c r="C198" s="144"/>
      <c r="D198" s="145"/>
      <c r="E198" s="145"/>
      <c r="F198" s="146"/>
      <c r="G198" s="144"/>
      <c r="H198" s="144"/>
      <c r="I198" s="144"/>
      <c r="J198" s="144"/>
      <c r="L198" s="54"/>
      <c r="M198" s="54"/>
      <c r="N198" s="54"/>
      <c r="O198" s="54"/>
      <c r="P198" s="54"/>
      <c r="Q198" s="54"/>
      <c r="R198" s="54"/>
      <c r="S198" s="54"/>
      <c r="T198" s="54"/>
    </row>
    <row r="199" spans="1:20" s="51" customFormat="1" x14ac:dyDescent="0.25">
      <c r="A199" s="142"/>
      <c r="B199" s="143"/>
      <c r="C199" s="144"/>
      <c r="D199" s="145"/>
      <c r="E199" s="145"/>
      <c r="F199" s="146"/>
      <c r="G199" s="144"/>
      <c r="H199" s="144"/>
      <c r="I199" s="144"/>
      <c r="J199" s="144"/>
      <c r="L199" s="54"/>
      <c r="M199" s="54"/>
      <c r="N199" s="54"/>
      <c r="O199" s="54"/>
      <c r="P199" s="54"/>
      <c r="Q199" s="54"/>
      <c r="R199" s="54"/>
      <c r="S199" s="54"/>
      <c r="T199" s="54"/>
    </row>
    <row r="215" spans="1:20" s="1" customFormat="1" ht="15.75" x14ac:dyDescent="0.25">
      <c r="A215" s="142"/>
      <c r="B215" s="143"/>
      <c r="C215" s="144"/>
      <c r="D215" s="145"/>
      <c r="E215" s="145"/>
      <c r="F215" s="146"/>
      <c r="G215" s="144"/>
      <c r="H215" s="144"/>
      <c r="I215" s="144"/>
      <c r="J215" s="144"/>
      <c r="K215" s="51"/>
      <c r="L215" s="54"/>
      <c r="M215" s="54"/>
      <c r="N215" s="54"/>
      <c r="O215" s="54"/>
      <c r="P215" s="54"/>
      <c r="Q215" s="54"/>
      <c r="R215" s="54"/>
      <c r="S215" s="54"/>
      <c r="T215" s="54"/>
    </row>
    <row r="221" spans="1:20" s="51" customFormat="1" x14ac:dyDescent="0.25">
      <c r="A221" s="142"/>
      <c r="B221" s="143"/>
      <c r="C221" s="144"/>
      <c r="D221" s="145"/>
      <c r="E221" s="145"/>
      <c r="F221" s="146"/>
      <c r="G221" s="144"/>
      <c r="H221" s="144"/>
      <c r="I221" s="144"/>
      <c r="J221" s="144"/>
      <c r="L221" s="54"/>
      <c r="M221" s="54"/>
      <c r="N221" s="54"/>
      <c r="O221" s="54"/>
      <c r="P221" s="54"/>
      <c r="Q221" s="54"/>
      <c r="R221" s="54"/>
      <c r="S221" s="54"/>
      <c r="T221" s="54"/>
    </row>
    <row r="222" spans="1:20" s="51" customFormat="1" x14ac:dyDescent="0.25">
      <c r="A222" s="142"/>
      <c r="B222" s="143"/>
      <c r="C222" s="144"/>
      <c r="D222" s="145"/>
      <c r="E222" s="145"/>
      <c r="F222" s="146"/>
      <c r="G222" s="144"/>
      <c r="H222" s="144"/>
      <c r="I222" s="144"/>
      <c r="J222" s="144"/>
      <c r="L222" s="54"/>
      <c r="M222" s="54"/>
      <c r="N222" s="54"/>
      <c r="O222" s="54"/>
      <c r="P222" s="54"/>
      <c r="Q222" s="54"/>
      <c r="R222" s="54"/>
      <c r="S222" s="54"/>
      <c r="T222" s="54"/>
    </row>
    <row r="223" spans="1:20" s="51" customFormat="1" x14ac:dyDescent="0.25">
      <c r="A223" s="142"/>
      <c r="B223" s="143"/>
      <c r="C223" s="144"/>
      <c r="D223" s="145"/>
      <c r="E223" s="145"/>
      <c r="F223" s="146"/>
      <c r="G223" s="144"/>
      <c r="H223" s="144"/>
      <c r="I223" s="144"/>
      <c r="J223" s="144"/>
      <c r="L223" s="54"/>
      <c r="M223" s="54"/>
      <c r="N223" s="54"/>
      <c r="O223" s="54"/>
      <c r="P223" s="54"/>
      <c r="Q223" s="54"/>
      <c r="R223" s="54"/>
      <c r="S223" s="54"/>
      <c r="T223" s="54"/>
    </row>
    <row r="224" spans="1:20" s="51" customFormat="1" x14ac:dyDescent="0.25">
      <c r="A224" s="142"/>
      <c r="B224" s="143"/>
      <c r="C224" s="144"/>
      <c r="D224" s="145"/>
      <c r="E224" s="145"/>
      <c r="F224" s="146"/>
      <c r="G224" s="144"/>
      <c r="H224" s="144"/>
      <c r="I224" s="144"/>
      <c r="J224" s="144"/>
      <c r="L224" s="54"/>
      <c r="M224" s="54"/>
      <c r="N224" s="54"/>
      <c r="O224" s="54"/>
      <c r="P224" s="54"/>
      <c r="Q224" s="54"/>
      <c r="R224" s="54"/>
      <c r="S224" s="54"/>
      <c r="T224" s="54"/>
    </row>
    <row r="225" spans="1:20" s="51" customFormat="1" x14ac:dyDescent="0.25">
      <c r="A225" s="142"/>
      <c r="B225" s="143"/>
      <c r="C225" s="144"/>
      <c r="D225" s="145"/>
      <c r="E225" s="145"/>
      <c r="F225" s="146"/>
      <c r="G225" s="144"/>
      <c r="H225" s="144"/>
      <c r="I225" s="144"/>
      <c r="J225" s="144"/>
      <c r="L225" s="54"/>
      <c r="M225" s="54"/>
      <c r="N225" s="54"/>
      <c r="O225" s="54"/>
      <c r="P225" s="54"/>
      <c r="Q225" s="54"/>
      <c r="R225" s="54"/>
      <c r="S225" s="54"/>
      <c r="T225" s="54"/>
    </row>
    <row r="226" spans="1:20" s="51" customFormat="1" x14ac:dyDescent="0.25">
      <c r="A226" s="142"/>
      <c r="B226" s="143"/>
      <c r="C226" s="144"/>
      <c r="D226" s="145"/>
      <c r="E226" s="145"/>
      <c r="F226" s="146"/>
      <c r="G226" s="144"/>
      <c r="H226" s="144"/>
      <c r="I226" s="144"/>
      <c r="J226" s="144"/>
      <c r="L226" s="54"/>
      <c r="M226" s="54"/>
      <c r="N226" s="54"/>
      <c r="O226" s="54"/>
      <c r="P226" s="54"/>
      <c r="Q226" s="54"/>
      <c r="R226" s="54"/>
      <c r="S226" s="54"/>
      <c r="T226" s="54"/>
    </row>
    <row r="230" spans="1:20" s="1" customFormat="1" ht="15.75" x14ac:dyDescent="0.25">
      <c r="A230" s="142"/>
      <c r="B230" s="143"/>
      <c r="C230" s="144"/>
      <c r="D230" s="145"/>
      <c r="E230" s="145"/>
      <c r="F230" s="146"/>
      <c r="G230" s="144"/>
      <c r="H230" s="144"/>
      <c r="I230" s="144"/>
      <c r="J230" s="144"/>
      <c r="K230" s="51"/>
      <c r="L230" s="54"/>
      <c r="M230" s="54"/>
      <c r="N230" s="54"/>
      <c r="O230" s="54"/>
      <c r="P230" s="54"/>
      <c r="Q230" s="54"/>
      <c r="R230" s="54"/>
      <c r="S230" s="54"/>
      <c r="T230" s="54"/>
    </row>
    <row r="237" spans="1:20" s="31" customFormat="1" x14ac:dyDescent="0.25">
      <c r="A237" s="142"/>
      <c r="B237" s="143"/>
      <c r="C237" s="144"/>
      <c r="D237" s="145"/>
      <c r="E237" s="145"/>
      <c r="F237" s="146"/>
      <c r="G237" s="144"/>
      <c r="H237" s="144"/>
      <c r="I237" s="144"/>
      <c r="J237" s="144"/>
      <c r="K237" s="51"/>
      <c r="L237" s="54"/>
      <c r="M237" s="54"/>
      <c r="N237" s="54"/>
      <c r="O237" s="54"/>
      <c r="P237" s="54"/>
      <c r="Q237" s="54"/>
      <c r="R237" s="54"/>
      <c r="S237" s="54"/>
      <c r="T237" s="54"/>
    </row>
    <row r="251" spans="1:20" s="31" customFormat="1" x14ac:dyDescent="0.25">
      <c r="A251" s="142"/>
      <c r="B251" s="143"/>
      <c r="C251" s="144"/>
      <c r="D251" s="145"/>
      <c r="E251" s="145"/>
      <c r="F251" s="146"/>
      <c r="G251" s="144"/>
      <c r="H251" s="144"/>
      <c r="I251" s="144"/>
      <c r="J251" s="144"/>
      <c r="K251" s="51"/>
      <c r="L251" s="54"/>
      <c r="M251" s="54"/>
      <c r="N251" s="54"/>
      <c r="O251" s="54"/>
      <c r="P251" s="54"/>
      <c r="Q251" s="54"/>
      <c r="R251" s="54"/>
      <c r="S251" s="54"/>
      <c r="T251" s="54"/>
    </row>
    <row r="252" spans="1:20" s="51" customFormat="1" x14ac:dyDescent="0.25">
      <c r="A252" s="142"/>
      <c r="B252" s="143"/>
      <c r="C252" s="144"/>
      <c r="D252" s="145"/>
      <c r="E252" s="145"/>
      <c r="F252" s="146"/>
      <c r="G252" s="144"/>
      <c r="H252" s="144"/>
      <c r="I252" s="144"/>
      <c r="J252" s="144"/>
      <c r="L252" s="54"/>
      <c r="M252" s="54"/>
      <c r="N252" s="54"/>
      <c r="O252" s="54"/>
      <c r="P252" s="54"/>
      <c r="Q252" s="54"/>
      <c r="R252" s="54"/>
      <c r="S252" s="54"/>
      <c r="T252" s="54"/>
    </row>
    <row r="253" spans="1:20" s="51" customFormat="1" x14ac:dyDescent="0.25">
      <c r="A253" s="142"/>
      <c r="B253" s="143"/>
      <c r="C253" s="144"/>
      <c r="D253" s="145"/>
      <c r="E253" s="145"/>
      <c r="F253" s="146"/>
      <c r="G253" s="144"/>
      <c r="H253" s="144"/>
      <c r="I253" s="144"/>
      <c r="J253" s="144"/>
      <c r="L253" s="54"/>
      <c r="M253" s="54"/>
      <c r="N253" s="54"/>
      <c r="O253" s="54"/>
      <c r="P253" s="54"/>
      <c r="Q253" s="54"/>
      <c r="R253" s="54"/>
      <c r="S253" s="54"/>
      <c r="T253" s="54"/>
    </row>
    <row r="254" spans="1:20" s="51" customFormat="1" x14ac:dyDescent="0.25">
      <c r="A254" s="142"/>
      <c r="B254" s="143"/>
      <c r="C254" s="144"/>
      <c r="D254" s="145"/>
      <c r="E254" s="145"/>
      <c r="F254" s="146"/>
      <c r="G254" s="144"/>
      <c r="H254" s="144"/>
      <c r="I254" s="144"/>
      <c r="J254" s="144"/>
      <c r="L254" s="54"/>
      <c r="M254" s="54"/>
      <c r="N254" s="54"/>
      <c r="O254" s="54"/>
      <c r="P254" s="54"/>
      <c r="Q254" s="54"/>
      <c r="R254" s="54"/>
      <c r="S254" s="54"/>
      <c r="T254" s="54"/>
    </row>
    <row r="255" spans="1:20" s="51" customFormat="1" x14ac:dyDescent="0.25">
      <c r="A255" s="142"/>
      <c r="B255" s="143"/>
      <c r="C255" s="144"/>
      <c r="D255" s="145"/>
      <c r="E255" s="145"/>
      <c r="F255" s="146"/>
      <c r="G255" s="144"/>
      <c r="H255" s="144"/>
      <c r="I255" s="144"/>
      <c r="J255" s="144"/>
      <c r="L255" s="54"/>
      <c r="M255" s="54"/>
      <c r="N255" s="54"/>
      <c r="O255" s="54"/>
      <c r="P255" s="54"/>
      <c r="Q255" s="54"/>
      <c r="R255" s="54"/>
      <c r="S255" s="54"/>
      <c r="T255" s="54"/>
    </row>
    <row r="256" spans="1:20" s="31" customFormat="1" x14ac:dyDescent="0.25">
      <c r="A256" s="142"/>
      <c r="B256" s="143"/>
      <c r="C256" s="144"/>
      <c r="D256" s="145"/>
      <c r="E256" s="145"/>
      <c r="F256" s="146"/>
      <c r="G256" s="144"/>
      <c r="H256" s="144"/>
      <c r="I256" s="144"/>
      <c r="J256" s="144"/>
      <c r="K256" s="51"/>
      <c r="L256" s="54"/>
      <c r="M256" s="54"/>
      <c r="N256" s="54"/>
      <c r="O256" s="54"/>
      <c r="P256" s="54"/>
      <c r="Q256" s="54"/>
      <c r="R256" s="54"/>
      <c r="S256" s="54"/>
      <c r="T256" s="54"/>
    </row>
    <row r="259" spans="1:20" s="65" customFormat="1" x14ac:dyDescent="0.25">
      <c r="A259" s="142"/>
      <c r="B259" s="143"/>
      <c r="C259" s="144"/>
      <c r="D259" s="145"/>
      <c r="E259" s="145"/>
      <c r="F259" s="146"/>
      <c r="G259" s="144"/>
      <c r="H259" s="144"/>
      <c r="I259" s="144"/>
      <c r="J259" s="144"/>
      <c r="K259" s="51"/>
      <c r="L259" s="54"/>
      <c r="M259" s="54"/>
      <c r="N259" s="54"/>
      <c r="O259" s="54"/>
      <c r="P259" s="54"/>
      <c r="Q259" s="54"/>
      <c r="R259" s="54"/>
      <c r="S259" s="54"/>
      <c r="T259" s="54"/>
    </row>
    <row r="260" spans="1:20" s="51" customFormat="1" x14ac:dyDescent="0.25">
      <c r="A260" s="142"/>
      <c r="B260" s="143"/>
      <c r="C260" s="144"/>
      <c r="D260" s="145"/>
      <c r="E260" s="145"/>
      <c r="F260" s="146"/>
      <c r="G260" s="144"/>
      <c r="H260" s="144"/>
      <c r="I260" s="144"/>
      <c r="J260" s="144"/>
      <c r="L260" s="54"/>
      <c r="M260" s="54"/>
      <c r="N260" s="54"/>
      <c r="O260" s="54"/>
      <c r="P260" s="54"/>
      <c r="Q260" s="54"/>
      <c r="R260" s="54"/>
      <c r="S260" s="54"/>
      <c r="T260" s="54"/>
    </row>
    <row r="261" spans="1:20" s="51" customFormat="1" x14ac:dyDescent="0.25">
      <c r="A261" s="142"/>
      <c r="B261" s="143"/>
      <c r="C261" s="144"/>
      <c r="D261" s="145"/>
      <c r="E261" s="145"/>
      <c r="F261" s="146"/>
      <c r="G261" s="144"/>
      <c r="H261" s="144"/>
      <c r="I261" s="144"/>
      <c r="J261" s="144"/>
      <c r="L261" s="54"/>
      <c r="M261" s="54"/>
      <c r="N261" s="54"/>
      <c r="O261" s="54"/>
      <c r="P261" s="54"/>
      <c r="Q261" s="54"/>
      <c r="R261" s="54"/>
      <c r="S261" s="54"/>
      <c r="T261" s="54"/>
    </row>
    <row r="262" spans="1:20" s="51" customFormat="1" x14ac:dyDescent="0.25">
      <c r="A262" s="142"/>
      <c r="B262" s="143"/>
      <c r="C262" s="144"/>
      <c r="D262" s="145"/>
      <c r="E262" s="145"/>
      <c r="F262" s="146"/>
      <c r="G262" s="144"/>
      <c r="H262" s="144"/>
      <c r="I262" s="144"/>
      <c r="J262" s="144"/>
      <c r="L262" s="54"/>
      <c r="M262" s="54"/>
      <c r="N262" s="54"/>
      <c r="O262" s="54"/>
      <c r="P262" s="54"/>
      <c r="Q262" s="54"/>
      <c r="R262" s="54"/>
      <c r="S262" s="54"/>
      <c r="T262" s="54"/>
    </row>
    <row r="263" spans="1:20" s="51" customFormat="1" x14ac:dyDescent="0.25">
      <c r="A263" s="142"/>
      <c r="B263" s="143"/>
      <c r="C263" s="144"/>
      <c r="D263" s="145"/>
      <c r="E263" s="145"/>
      <c r="F263" s="146"/>
      <c r="G263" s="144"/>
      <c r="H263" s="144"/>
      <c r="I263" s="144"/>
      <c r="J263" s="144"/>
      <c r="L263" s="54"/>
      <c r="M263" s="54"/>
      <c r="N263" s="54"/>
      <c r="O263" s="54"/>
      <c r="P263" s="54"/>
      <c r="Q263" s="54"/>
      <c r="R263" s="54"/>
      <c r="S263" s="54"/>
      <c r="T263" s="54"/>
    </row>
    <row r="264" spans="1:20" s="31" customFormat="1" x14ac:dyDescent="0.25">
      <c r="A264" s="142"/>
      <c r="B264" s="143"/>
      <c r="C264" s="144"/>
      <c r="D264" s="145"/>
      <c r="E264" s="145"/>
      <c r="F264" s="146"/>
      <c r="G264" s="144"/>
      <c r="H264" s="144"/>
      <c r="I264" s="144"/>
      <c r="J264" s="144"/>
      <c r="K264" s="51"/>
      <c r="L264" s="54"/>
      <c r="M264" s="54"/>
      <c r="N264" s="54"/>
      <c r="O264" s="54"/>
      <c r="P264" s="54"/>
      <c r="Q264" s="54"/>
      <c r="R264" s="54"/>
      <c r="S264" s="54"/>
      <c r="T264" s="54"/>
    </row>
    <row r="269" spans="1:20" s="31" customFormat="1" x14ac:dyDescent="0.25">
      <c r="A269" s="142"/>
      <c r="B269" s="143"/>
      <c r="C269" s="144"/>
      <c r="D269" s="145"/>
      <c r="E269" s="145"/>
      <c r="F269" s="146"/>
      <c r="G269" s="144"/>
      <c r="H269" s="144"/>
      <c r="I269" s="144"/>
      <c r="J269" s="144"/>
      <c r="K269" s="51"/>
      <c r="L269" s="54"/>
      <c r="M269" s="54"/>
      <c r="N269" s="54"/>
      <c r="O269" s="54"/>
      <c r="P269" s="54"/>
      <c r="Q269" s="54"/>
      <c r="R269" s="54"/>
      <c r="S269" s="54"/>
      <c r="T269" s="54"/>
    </row>
    <row r="275" spans="1:20" s="51" customFormat="1" x14ac:dyDescent="0.25">
      <c r="A275" s="142"/>
      <c r="B275" s="143"/>
      <c r="C275" s="144"/>
      <c r="D275" s="145"/>
      <c r="E275" s="145"/>
      <c r="F275" s="146"/>
      <c r="G275" s="144"/>
      <c r="H275" s="144"/>
      <c r="I275" s="144"/>
      <c r="J275" s="144"/>
      <c r="L275" s="54"/>
      <c r="M275" s="54"/>
      <c r="N275" s="54"/>
      <c r="O275" s="54"/>
      <c r="P275" s="54"/>
      <c r="Q275" s="54"/>
      <c r="R275" s="54"/>
      <c r="S275" s="54"/>
      <c r="T275" s="54"/>
    </row>
    <row r="276" spans="1:20" s="51" customFormat="1" x14ac:dyDescent="0.25">
      <c r="A276" s="142"/>
      <c r="B276" s="143"/>
      <c r="C276" s="144"/>
      <c r="D276" s="145"/>
      <c r="E276" s="145"/>
      <c r="F276" s="146"/>
      <c r="G276" s="144"/>
      <c r="H276" s="144"/>
      <c r="I276" s="144"/>
      <c r="J276" s="144"/>
      <c r="L276" s="54"/>
      <c r="M276" s="54"/>
      <c r="N276" s="54"/>
      <c r="O276" s="54"/>
      <c r="P276" s="54"/>
      <c r="Q276" s="54"/>
      <c r="R276" s="54"/>
      <c r="S276" s="54"/>
      <c r="T276" s="54"/>
    </row>
    <row r="277" spans="1:20" s="51" customFormat="1" x14ac:dyDescent="0.25">
      <c r="A277" s="142"/>
      <c r="B277" s="143"/>
      <c r="C277" s="144"/>
      <c r="D277" s="145"/>
      <c r="E277" s="145"/>
      <c r="F277" s="146"/>
      <c r="G277" s="144"/>
      <c r="H277" s="144"/>
      <c r="I277" s="144"/>
      <c r="J277" s="144"/>
      <c r="L277" s="54"/>
      <c r="M277" s="54"/>
      <c r="N277" s="54"/>
      <c r="O277" s="54"/>
      <c r="P277" s="54"/>
      <c r="Q277" s="54"/>
      <c r="R277" s="54"/>
      <c r="S277" s="54"/>
      <c r="T277" s="54"/>
    </row>
    <row r="279" spans="1:20" s="1" customFormat="1" ht="15.75" x14ac:dyDescent="0.25">
      <c r="A279" s="142"/>
      <c r="B279" s="143"/>
      <c r="C279" s="144"/>
      <c r="D279" s="145"/>
      <c r="E279" s="145"/>
      <c r="F279" s="146"/>
      <c r="G279" s="144"/>
      <c r="H279" s="144"/>
      <c r="I279" s="144"/>
      <c r="J279" s="144"/>
      <c r="K279" s="51"/>
      <c r="L279" s="54"/>
      <c r="M279" s="54"/>
      <c r="N279" s="54"/>
      <c r="O279" s="54"/>
      <c r="P279" s="54"/>
      <c r="Q279" s="54"/>
      <c r="R279" s="54"/>
      <c r="S279" s="54"/>
      <c r="T279" s="54"/>
    </row>
    <row r="282" spans="1:20" s="31" customFormat="1" x14ac:dyDescent="0.25">
      <c r="A282" s="142"/>
      <c r="B282" s="143"/>
      <c r="C282" s="144"/>
      <c r="D282" s="145"/>
      <c r="E282" s="145"/>
      <c r="F282" s="146"/>
      <c r="G282" s="144"/>
      <c r="H282" s="144"/>
      <c r="I282" s="144"/>
      <c r="J282" s="144"/>
      <c r="K282" s="51"/>
      <c r="L282" s="54"/>
      <c r="M282" s="54"/>
      <c r="N282" s="54"/>
      <c r="O282" s="54"/>
      <c r="P282" s="54"/>
      <c r="Q282" s="54"/>
      <c r="R282" s="54"/>
      <c r="S282" s="54"/>
      <c r="T282" s="54"/>
    </row>
    <row r="296" spans="1:20" s="1" customFormat="1" ht="15.75" x14ac:dyDescent="0.25">
      <c r="A296" s="142"/>
      <c r="B296" s="143"/>
      <c r="C296" s="144"/>
      <c r="D296" s="145"/>
      <c r="E296" s="145"/>
      <c r="F296" s="146"/>
      <c r="G296" s="144"/>
      <c r="H296" s="144"/>
      <c r="I296" s="144"/>
      <c r="J296" s="144"/>
      <c r="K296" s="51"/>
      <c r="L296" s="54"/>
      <c r="M296" s="54"/>
      <c r="N296" s="54"/>
      <c r="O296" s="54"/>
      <c r="P296" s="54"/>
      <c r="Q296" s="54"/>
      <c r="R296" s="54"/>
      <c r="S296" s="54"/>
      <c r="T296" s="54"/>
    </row>
    <row r="311" spans="1:20" s="1" customFormat="1" ht="15.75" x14ac:dyDescent="0.25">
      <c r="A311" s="142"/>
      <c r="B311" s="143"/>
      <c r="C311" s="144"/>
      <c r="D311" s="145"/>
      <c r="E311" s="145"/>
      <c r="F311" s="146"/>
      <c r="G311" s="144"/>
      <c r="H311" s="144"/>
      <c r="I311" s="144"/>
      <c r="J311" s="144"/>
      <c r="K311" s="51"/>
      <c r="L311" s="54"/>
      <c r="M311" s="54"/>
      <c r="N311" s="54"/>
      <c r="O311" s="54"/>
      <c r="P311" s="54"/>
      <c r="Q311" s="54"/>
      <c r="R311" s="54"/>
      <c r="S311" s="54"/>
      <c r="T311" s="54"/>
    </row>
    <row r="313" spans="1:20" s="31" customFormat="1" x14ac:dyDescent="0.25">
      <c r="A313" s="142"/>
      <c r="B313" s="143"/>
      <c r="C313" s="144"/>
      <c r="D313" s="145"/>
      <c r="E313" s="145"/>
      <c r="F313" s="146"/>
      <c r="G313" s="144"/>
      <c r="H313" s="144"/>
      <c r="I313" s="144"/>
      <c r="J313" s="144"/>
      <c r="K313" s="51"/>
      <c r="L313" s="54"/>
      <c r="M313" s="54"/>
      <c r="N313" s="54"/>
      <c r="O313" s="54"/>
      <c r="P313" s="54"/>
      <c r="Q313" s="54"/>
      <c r="R313" s="54"/>
      <c r="S313" s="54"/>
      <c r="T313" s="54"/>
    </row>
    <row r="324" spans="1:20" s="31" customFormat="1" x14ac:dyDescent="0.25">
      <c r="A324" s="142"/>
      <c r="B324" s="143"/>
      <c r="C324" s="144"/>
      <c r="D324" s="145"/>
      <c r="E324" s="145"/>
      <c r="F324" s="146"/>
      <c r="G324" s="144"/>
      <c r="H324" s="144"/>
      <c r="I324" s="144"/>
      <c r="J324" s="144"/>
      <c r="K324" s="51"/>
      <c r="L324" s="54"/>
      <c r="M324" s="54"/>
      <c r="N324" s="54"/>
      <c r="O324" s="54"/>
      <c r="P324" s="54"/>
      <c r="Q324" s="54"/>
      <c r="R324" s="54"/>
      <c r="S324" s="54"/>
      <c r="T324" s="54"/>
    </row>
    <row r="336" spans="1:20" x14ac:dyDescent="0.25">
      <c r="A336" s="147"/>
      <c r="B336" s="147"/>
      <c r="C336" s="147"/>
      <c r="D336" s="147"/>
      <c r="E336" s="147"/>
      <c r="F336" s="147"/>
      <c r="G336" s="147"/>
      <c r="H336" s="147"/>
      <c r="I336" s="147"/>
      <c r="J336" s="147"/>
      <c r="K336" s="54"/>
    </row>
    <row r="337" spans="1:11" x14ac:dyDescent="0.25">
      <c r="A337" s="147"/>
      <c r="B337" s="147"/>
      <c r="C337" s="147"/>
      <c r="D337" s="147"/>
      <c r="E337" s="147"/>
      <c r="F337" s="147"/>
      <c r="G337" s="147"/>
      <c r="H337" s="147"/>
      <c r="I337" s="147"/>
      <c r="J337" s="147"/>
      <c r="K337" s="54"/>
    </row>
    <row r="338" spans="1:11" x14ac:dyDescent="0.25">
      <c r="A338" s="147"/>
      <c r="B338" s="147"/>
      <c r="C338" s="147"/>
      <c r="D338" s="147"/>
      <c r="E338" s="147"/>
      <c r="F338" s="147"/>
      <c r="G338" s="147"/>
      <c r="H338" s="147"/>
      <c r="I338" s="147"/>
      <c r="J338" s="147"/>
      <c r="K338" s="54"/>
    </row>
    <row r="339" spans="1:11" x14ac:dyDescent="0.25">
      <c r="A339" s="147"/>
      <c r="B339" s="147"/>
      <c r="C339" s="147"/>
      <c r="D339" s="147"/>
      <c r="E339" s="147"/>
      <c r="F339" s="147"/>
      <c r="G339" s="147"/>
      <c r="H339" s="147"/>
      <c r="I339" s="147"/>
      <c r="J339" s="147"/>
      <c r="K339" s="54"/>
    </row>
    <row r="340" spans="1:11" x14ac:dyDescent="0.25">
      <c r="A340" s="147"/>
      <c r="B340" s="147"/>
      <c r="C340" s="147"/>
      <c r="D340" s="147"/>
      <c r="E340" s="147"/>
      <c r="F340" s="147"/>
      <c r="G340" s="147"/>
      <c r="H340" s="147"/>
      <c r="I340" s="147"/>
      <c r="J340" s="147"/>
      <c r="K340" s="54"/>
    </row>
    <row r="341" spans="1:11" x14ac:dyDescent="0.25">
      <c r="A341" s="147"/>
      <c r="B341" s="147"/>
      <c r="C341" s="147"/>
      <c r="D341" s="147"/>
      <c r="E341" s="147"/>
      <c r="F341" s="147"/>
      <c r="G341" s="147"/>
      <c r="H341" s="147"/>
      <c r="I341" s="147"/>
      <c r="J341" s="147"/>
      <c r="K341" s="54"/>
    </row>
    <row r="342" spans="1:11" x14ac:dyDescent="0.25">
      <c r="A342" s="147"/>
      <c r="B342" s="147"/>
      <c r="C342" s="147"/>
      <c r="D342" s="147"/>
      <c r="E342" s="147"/>
      <c r="F342" s="147"/>
      <c r="G342" s="147"/>
      <c r="H342" s="147"/>
      <c r="I342" s="147"/>
      <c r="J342" s="147"/>
      <c r="K342" s="54"/>
    </row>
    <row r="343" spans="1:11" x14ac:dyDescent="0.25">
      <c r="A343" s="147"/>
      <c r="B343" s="147"/>
      <c r="C343" s="147"/>
      <c r="D343" s="147"/>
      <c r="E343" s="147"/>
      <c r="F343" s="147"/>
      <c r="G343" s="147"/>
      <c r="H343" s="147"/>
      <c r="I343" s="147"/>
      <c r="J343" s="147"/>
      <c r="K343" s="54"/>
    </row>
    <row r="344" spans="1:11" x14ac:dyDescent="0.25">
      <c r="A344" s="147"/>
      <c r="B344" s="147"/>
      <c r="C344" s="147"/>
      <c r="D344" s="147"/>
      <c r="E344" s="147"/>
      <c r="F344" s="147"/>
      <c r="G344" s="147"/>
      <c r="H344" s="147"/>
      <c r="I344" s="147"/>
      <c r="J344" s="147"/>
      <c r="K344" s="54"/>
    </row>
    <row r="345" spans="1:11" x14ac:dyDescent="0.25">
      <c r="A345" s="147"/>
      <c r="B345" s="147"/>
      <c r="C345" s="147"/>
      <c r="D345" s="147"/>
      <c r="E345" s="147"/>
      <c r="F345" s="147"/>
      <c r="G345" s="147"/>
      <c r="H345" s="147"/>
      <c r="I345" s="147"/>
      <c r="J345" s="147"/>
      <c r="K345" s="54"/>
    </row>
    <row r="346" spans="1:11" x14ac:dyDescent="0.25">
      <c r="A346" s="147"/>
      <c r="B346" s="147"/>
      <c r="C346" s="147"/>
      <c r="D346" s="147"/>
      <c r="E346" s="147"/>
      <c r="F346" s="147"/>
      <c r="G346" s="147"/>
      <c r="H346" s="147"/>
      <c r="I346" s="147"/>
      <c r="J346" s="147"/>
      <c r="K346" s="54"/>
    </row>
    <row r="347" spans="1:11" x14ac:dyDescent="0.25">
      <c r="A347" s="147"/>
      <c r="B347" s="147"/>
      <c r="C347" s="147"/>
      <c r="D347" s="147"/>
      <c r="E347" s="147"/>
      <c r="F347" s="147"/>
      <c r="G347" s="147"/>
      <c r="H347" s="147"/>
      <c r="I347" s="147"/>
      <c r="J347" s="147"/>
      <c r="K347" s="54"/>
    </row>
    <row r="348" spans="1:11" x14ac:dyDescent="0.25">
      <c r="A348" s="147"/>
      <c r="B348" s="147"/>
      <c r="C348" s="147"/>
      <c r="D348" s="147"/>
      <c r="E348" s="147"/>
      <c r="F348" s="147"/>
      <c r="G348" s="147"/>
      <c r="H348" s="147"/>
      <c r="I348" s="147"/>
      <c r="J348" s="147"/>
      <c r="K348" s="54"/>
    </row>
    <row r="349" spans="1:11" x14ac:dyDescent="0.25">
      <c r="A349" s="147"/>
      <c r="B349" s="147"/>
      <c r="C349" s="147"/>
      <c r="D349" s="147"/>
      <c r="E349" s="147"/>
      <c r="F349" s="147"/>
      <c r="G349" s="147"/>
      <c r="H349" s="147"/>
      <c r="I349" s="147"/>
      <c r="J349" s="147"/>
      <c r="K349" s="54"/>
    </row>
    <row r="350" spans="1:11" x14ac:dyDescent="0.25">
      <c r="A350" s="147"/>
      <c r="B350" s="147"/>
      <c r="C350" s="147"/>
      <c r="D350" s="147"/>
      <c r="E350" s="147"/>
      <c r="F350" s="147"/>
      <c r="G350" s="147"/>
      <c r="H350" s="147"/>
      <c r="I350" s="147"/>
      <c r="J350" s="147"/>
      <c r="K350" s="54"/>
    </row>
    <row r="351" spans="1:11" x14ac:dyDescent="0.25">
      <c r="A351" s="147"/>
      <c r="B351" s="147"/>
      <c r="C351" s="147"/>
      <c r="D351" s="147"/>
      <c r="E351" s="147"/>
      <c r="F351" s="147"/>
      <c r="G351" s="147"/>
      <c r="H351" s="147"/>
      <c r="I351" s="147"/>
      <c r="J351" s="147"/>
      <c r="K351" s="54"/>
    </row>
    <row r="352" spans="1:11" x14ac:dyDescent="0.25">
      <c r="A352" s="147"/>
      <c r="B352" s="147"/>
      <c r="C352" s="147"/>
      <c r="D352" s="147"/>
      <c r="E352" s="147"/>
      <c r="F352" s="147"/>
      <c r="G352" s="147"/>
      <c r="H352" s="147"/>
      <c r="I352" s="147"/>
      <c r="J352" s="147"/>
      <c r="K352" s="54"/>
    </row>
    <row r="353" spans="1:11" x14ac:dyDescent="0.25">
      <c r="A353" s="147"/>
      <c r="B353" s="147"/>
      <c r="C353" s="147"/>
      <c r="D353" s="147"/>
      <c r="E353" s="147"/>
      <c r="F353" s="147"/>
      <c r="G353" s="147"/>
      <c r="H353" s="147"/>
      <c r="I353" s="147"/>
      <c r="J353" s="147"/>
      <c r="K353" s="54"/>
    </row>
    <row r="354" spans="1:11" x14ac:dyDescent="0.25">
      <c r="A354" s="147"/>
      <c r="B354" s="147"/>
      <c r="C354" s="147"/>
      <c r="D354" s="147"/>
      <c r="E354" s="147"/>
      <c r="F354" s="147"/>
      <c r="G354" s="147"/>
      <c r="H354" s="147"/>
      <c r="I354" s="147"/>
      <c r="J354" s="147"/>
      <c r="K354" s="54"/>
    </row>
    <row r="355" spans="1:11" x14ac:dyDescent="0.25">
      <c r="A355" s="147"/>
      <c r="B355" s="147"/>
      <c r="C355" s="147"/>
      <c r="D355" s="147"/>
      <c r="E355" s="147"/>
      <c r="F355" s="147"/>
      <c r="G355" s="147"/>
      <c r="H355" s="147"/>
      <c r="I355" s="147"/>
      <c r="J355" s="147"/>
      <c r="K355" s="54"/>
    </row>
    <row r="356" spans="1:11" x14ac:dyDescent="0.25">
      <c r="A356" s="147"/>
      <c r="B356" s="147"/>
      <c r="C356" s="147"/>
      <c r="D356" s="147"/>
      <c r="E356" s="147"/>
      <c r="F356" s="147"/>
      <c r="G356" s="147"/>
      <c r="H356" s="147"/>
      <c r="I356" s="147"/>
      <c r="J356" s="147"/>
      <c r="K356" s="54"/>
    </row>
    <row r="357" spans="1:11" x14ac:dyDescent="0.25">
      <c r="A357" s="147"/>
      <c r="B357" s="147"/>
      <c r="C357" s="147"/>
      <c r="D357" s="147"/>
      <c r="E357" s="147"/>
      <c r="F357" s="147"/>
      <c r="G357" s="147"/>
      <c r="H357" s="147"/>
      <c r="I357" s="147"/>
      <c r="J357" s="147"/>
      <c r="K357" s="54"/>
    </row>
    <row r="358" spans="1:11" x14ac:dyDescent="0.25">
      <c r="A358" s="147"/>
      <c r="B358" s="147"/>
      <c r="C358" s="147"/>
      <c r="D358" s="147"/>
      <c r="E358" s="147"/>
      <c r="F358" s="147"/>
      <c r="G358" s="147"/>
      <c r="H358" s="147"/>
      <c r="I358" s="147"/>
      <c r="J358" s="147"/>
      <c r="K358" s="54"/>
    </row>
    <row r="359" spans="1:11" x14ac:dyDescent="0.25">
      <c r="A359" s="147"/>
      <c r="B359" s="147"/>
      <c r="C359" s="147"/>
      <c r="D359" s="147"/>
      <c r="E359" s="147"/>
      <c r="F359" s="147"/>
      <c r="G359" s="147"/>
      <c r="H359" s="147"/>
      <c r="I359" s="147"/>
      <c r="J359" s="147"/>
      <c r="K359" s="54"/>
    </row>
    <row r="360" spans="1:11" x14ac:dyDescent="0.25">
      <c r="A360" s="147"/>
      <c r="B360" s="147"/>
      <c r="C360" s="147"/>
      <c r="D360" s="147"/>
      <c r="E360" s="147"/>
      <c r="F360" s="147"/>
      <c r="G360" s="147"/>
      <c r="H360" s="147"/>
      <c r="I360" s="147"/>
      <c r="J360" s="147"/>
      <c r="K360" s="54"/>
    </row>
    <row r="361" spans="1:11" x14ac:dyDescent="0.25">
      <c r="A361" s="147"/>
      <c r="B361" s="147"/>
      <c r="C361" s="147"/>
      <c r="D361" s="147"/>
      <c r="E361" s="147"/>
      <c r="F361" s="147"/>
      <c r="G361" s="147"/>
      <c r="H361" s="147"/>
      <c r="I361" s="147"/>
      <c r="J361" s="147"/>
      <c r="K361" s="54"/>
    </row>
    <row r="362" spans="1:11" x14ac:dyDescent="0.25">
      <c r="A362" s="147"/>
      <c r="B362" s="147"/>
      <c r="C362" s="147"/>
      <c r="D362" s="147"/>
      <c r="E362" s="147"/>
      <c r="F362" s="147"/>
      <c r="G362" s="147"/>
      <c r="H362" s="147"/>
      <c r="I362" s="147"/>
      <c r="J362" s="147"/>
      <c r="K362" s="54"/>
    </row>
    <row r="363" spans="1:11" x14ac:dyDescent="0.25">
      <c r="A363" s="147"/>
      <c r="B363" s="147"/>
      <c r="C363" s="147"/>
      <c r="D363" s="147"/>
      <c r="E363" s="147"/>
      <c r="F363" s="147"/>
      <c r="G363" s="147"/>
      <c r="H363" s="147"/>
      <c r="I363" s="147"/>
      <c r="J363" s="147"/>
      <c r="K363" s="54"/>
    </row>
    <row r="364" spans="1:11" x14ac:dyDescent="0.25">
      <c r="A364" s="147"/>
      <c r="B364" s="147"/>
      <c r="C364" s="147"/>
      <c r="D364" s="147"/>
      <c r="E364" s="147"/>
      <c r="F364" s="147"/>
      <c r="G364" s="147"/>
      <c r="H364" s="147"/>
      <c r="I364" s="147"/>
      <c r="J364" s="147"/>
      <c r="K364" s="54"/>
    </row>
    <row r="365" spans="1:11" x14ac:dyDescent="0.25">
      <c r="A365" s="147"/>
      <c r="B365" s="147"/>
      <c r="C365" s="147"/>
      <c r="D365" s="147"/>
      <c r="E365" s="147"/>
      <c r="F365" s="147"/>
      <c r="G365" s="147"/>
      <c r="H365" s="147"/>
      <c r="I365" s="147"/>
      <c r="J365" s="147"/>
      <c r="K365" s="54"/>
    </row>
    <row r="366" spans="1:11" x14ac:dyDescent="0.25">
      <c r="A366" s="147"/>
      <c r="B366" s="147"/>
      <c r="C366" s="147"/>
      <c r="D366" s="147"/>
      <c r="E366" s="147"/>
      <c r="F366" s="147"/>
      <c r="G366" s="147"/>
      <c r="H366" s="147"/>
      <c r="I366" s="147"/>
      <c r="J366" s="147"/>
      <c r="K366" s="54"/>
    </row>
    <row r="367" spans="1:11" x14ac:dyDescent="0.25">
      <c r="A367" s="147"/>
      <c r="B367" s="147"/>
      <c r="C367" s="147"/>
      <c r="D367" s="147"/>
      <c r="E367" s="147"/>
      <c r="F367" s="147"/>
      <c r="G367" s="147"/>
      <c r="H367" s="147"/>
      <c r="I367" s="147"/>
      <c r="J367" s="147"/>
      <c r="K367" s="54"/>
    </row>
    <row r="368" spans="1:11" x14ac:dyDescent="0.25">
      <c r="A368" s="147"/>
      <c r="B368" s="147"/>
      <c r="C368" s="147"/>
      <c r="D368" s="147"/>
      <c r="E368" s="147"/>
      <c r="F368" s="147"/>
      <c r="G368" s="147"/>
      <c r="H368" s="147"/>
      <c r="I368" s="147"/>
      <c r="J368" s="147"/>
      <c r="K368" s="54"/>
    </row>
    <row r="369" spans="1:11" x14ac:dyDescent="0.25">
      <c r="A369" s="147"/>
      <c r="B369" s="147"/>
      <c r="C369" s="147"/>
      <c r="D369" s="147"/>
      <c r="E369" s="147"/>
      <c r="F369" s="147"/>
      <c r="G369" s="147"/>
      <c r="H369" s="147"/>
      <c r="I369" s="147"/>
      <c r="J369" s="147"/>
      <c r="K369" s="54"/>
    </row>
    <row r="370" spans="1:11" x14ac:dyDescent="0.25">
      <c r="A370" s="147"/>
      <c r="B370" s="147"/>
      <c r="C370" s="147"/>
      <c r="D370" s="147"/>
      <c r="E370" s="147"/>
      <c r="F370" s="147"/>
      <c r="G370" s="147"/>
      <c r="H370" s="147"/>
      <c r="I370" s="147"/>
      <c r="J370" s="147"/>
      <c r="K370" s="54"/>
    </row>
    <row r="371" spans="1:11" x14ac:dyDescent="0.25">
      <c r="A371" s="147"/>
      <c r="B371" s="147"/>
      <c r="C371" s="147"/>
      <c r="D371" s="147"/>
      <c r="E371" s="147"/>
      <c r="F371" s="147"/>
      <c r="G371" s="147"/>
      <c r="H371" s="147"/>
      <c r="I371" s="147"/>
      <c r="J371" s="147"/>
      <c r="K371" s="54"/>
    </row>
    <row r="372" spans="1:11" x14ac:dyDescent="0.25">
      <c r="A372" s="147"/>
      <c r="B372" s="147"/>
      <c r="C372" s="147"/>
      <c r="D372" s="147"/>
      <c r="E372" s="147"/>
      <c r="F372" s="147"/>
      <c r="G372" s="147"/>
      <c r="H372" s="147"/>
      <c r="I372" s="147"/>
      <c r="J372" s="147"/>
      <c r="K372" s="54"/>
    </row>
    <row r="373" spans="1:11" x14ac:dyDescent="0.25">
      <c r="A373" s="147"/>
      <c r="B373" s="147"/>
      <c r="C373" s="147"/>
      <c r="D373" s="147"/>
      <c r="E373" s="147"/>
      <c r="F373" s="147"/>
      <c r="G373" s="147"/>
      <c r="H373" s="147"/>
      <c r="I373" s="147"/>
      <c r="J373" s="147"/>
      <c r="K373" s="54"/>
    </row>
    <row r="374" spans="1:11" x14ac:dyDescent="0.25">
      <c r="A374" s="147"/>
      <c r="B374" s="147"/>
      <c r="C374" s="147"/>
      <c r="D374" s="147"/>
      <c r="E374" s="147"/>
      <c r="F374" s="147"/>
      <c r="G374" s="147"/>
      <c r="H374" s="147"/>
      <c r="I374" s="147"/>
      <c r="J374" s="147"/>
      <c r="K374" s="54"/>
    </row>
    <row r="375" spans="1:11" x14ac:dyDescent="0.25">
      <c r="A375" s="147"/>
      <c r="B375" s="147"/>
      <c r="C375" s="147"/>
      <c r="D375" s="147"/>
      <c r="E375" s="147"/>
      <c r="F375" s="147"/>
      <c r="G375" s="147"/>
      <c r="H375" s="147"/>
      <c r="I375" s="147"/>
      <c r="J375" s="147"/>
      <c r="K375" s="54"/>
    </row>
    <row r="376" spans="1:11" x14ac:dyDescent="0.25">
      <c r="A376" s="147"/>
      <c r="B376" s="147"/>
      <c r="C376" s="147"/>
      <c r="D376" s="147"/>
      <c r="E376" s="147"/>
      <c r="F376" s="147"/>
      <c r="G376" s="147"/>
      <c r="H376" s="147"/>
      <c r="I376" s="147"/>
      <c r="J376" s="147"/>
      <c r="K376" s="54"/>
    </row>
    <row r="377" spans="1:11" x14ac:dyDescent="0.25">
      <c r="A377" s="147"/>
      <c r="B377" s="147"/>
      <c r="C377" s="147"/>
      <c r="D377" s="147"/>
      <c r="E377" s="147"/>
      <c r="F377" s="147"/>
      <c r="G377" s="147"/>
      <c r="H377" s="147"/>
      <c r="I377" s="147"/>
      <c r="J377" s="147"/>
      <c r="K377" s="54"/>
    </row>
    <row r="378" spans="1:11" x14ac:dyDescent="0.25">
      <c r="A378" s="147"/>
      <c r="B378" s="147"/>
      <c r="C378" s="147"/>
      <c r="D378" s="147"/>
      <c r="E378" s="147"/>
      <c r="F378" s="147"/>
      <c r="G378" s="147"/>
      <c r="H378" s="147"/>
      <c r="I378" s="147"/>
      <c r="J378" s="147"/>
      <c r="K378" s="54"/>
    </row>
    <row r="379" spans="1:11" x14ac:dyDescent="0.25">
      <c r="A379" s="147"/>
      <c r="B379" s="147"/>
      <c r="C379" s="147"/>
      <c r="D379" s="147"/>
      <c r="E379" s="147"/>
      <c r="F379" s="147"/>
      <c r="G379" s="147"/>
      <c r="H379" s="147"/>
      <c r="I379" s="147"/>
      <c r="J379" s="147"/>
      <c r="K379" s="54"/>
    </row>
    <row r="380" spans="1:11" x14ac:dyDescent="0.25">
      <c r="A380" s="147"/>
      <c r="B380" s="147"/>
      <c r="C380" s="147"/>
      <c r="D380" s="147"/>
      <c r="E380" s="147"/>
      <c r="F380" s="147"/>
      <c r="G380" s="147"/>
      <c r="H380" s="147"/>
      <c r="I380" s="147"/>
      <c r="J380" s="147"/>
      <c r="K380" s="54"/>
    </row>
    <row r="381" spans="1:11" x14ac:dyDescent="0.25">
      <c r="A381" s="147"/>
      <c r="B381" s="147"/>
      <c r="C381" s="147"/>
      <c r="D381" s="147"/>
      <c r="E381" s="147"/>
      <c r="F381" s="147"/>
      <c r="G381" s="147"/>
      <c r="H381" s="147"/>
      <c r="I381" s="147"/>
      <c r="J381" s="147"/>
      <c r="K381" s="54"/>
    </row>
    <row r="382" spans="1:11" x14ac:dyDescent="0.25">
      <c r="A382" s="147"/>
      <c r="B382" s="147"/>
      <c r="C382" s="147"/>
      <c r="D382" s="147"/>
      <c r="E382" s="147"/>
      <c r="F382" s="147"/>
      <c r="G382" s="147"/>
      <c r="H382" s="147"/>
      <c r="I382" s="147"/>
      <c r="J382" s="147"/>
      <c r="K382" s="54"/>
    </row>
    <row r="383" spans="1:11" x14ac:dyDescent="0.25">
      <c r="A383" s="147"/>
      <c r="B383" s="147"/>
      <c r="C383" s="147"/>
      <c r="D383" s="147"/>
      <c r="E383" s="147"/>
      <c r="F383" s="147"/>
      <c r="G383" s="147"/>
      <c r="H383" s="147"/>
      <c r="I383" s="147"/>
      <c r="J383" s="147"/>
      <c r="K383" s="54"/>
    </row>
    <row r="390" spans="1:20" s="1" customFormat="1" ht="15.75" x14ac:dyDescent="0.25">
      <c r="A390" s="142"/>
      <c r="B390" s="143"/>
      <c r="C390" s="144"/>
      <c r="D390" s="145"/>
      <c r="E390" s="145"/>
      <c r="F390" s="146"/>
      <c r="G390" s="144"/>
      <c r="H390" s="144"/>
      <c r="I390" s="144"/>
      <c r="J390" s="144"/>
      <c r="K390" s="51"/>
      <c r="L390" s="54"/>
      <c r="M390" s="54"/>
      <c r="N390" s="54"/>
      <c r="O390" s="54"/>
      <c r="P390" s="54"/>
      <c r="Q390" s="54"/>
      <c r="R390" s="54"/>
      <c r="S390" s="54"/>
      <c r="T390" s="54"/>
    </row>
    <row r="392" spans="1:20" s="31" customFormat="1" x14ac:dyDescent="0.25">
      <c r="A392" s="142"/>
      <c r="B392" s="143"/>
      <c r="C392" s="144"/>
      <c r="D392" s="145"/>
      <c r="E392" s="145"/>
      <c r="F392" s="146"/>
      <c r="G392" s="144"/>
      <c r="H392" s="144"/>
      <c r="I392" s="144"/>
      <c r="J392" s="144"/>
      <c r="K392" s="51"/>
      <c r="L392" s="54"/>
      <c r="M392" s="54"/>
      <c r="N392" s="54"/>
      <c r="O392" s="54"/>
      <c r="P392" s="54"/>
      <c r="Q392" s="54"/>
      <c r="R392" s="54"/>
      <c r="S392" s="54"/>
      <c r="T392" s="54"/>
    </row>
    <row r="397" spans="1:20" s="51" customFormat="1" x14ac:dyDescent="0.25">
      <c r="A397" s="142"/>
      <c r="B397" s="143"/>
      <c r="C397" s="144"/>
      <c r="D397" s="145"/>
      <c r="E397" s="145"/>
      <c r="F397" s="146"/>
      <c r="G397" s="144"/>
      <c r="H397" s="144"/>
      <c r="I397" s="144"/>
      <c r="J397" s="144"/>
      <c r="L397" s="54"/>
      <c r="M397" s="54"/>
      <c r="N397" s="54"/>
      <c r="O397" s="54"/>
      <c r="P397" s="54"/>
      <c r="Q397" s="54"/>
      <c r="R397" s="54"/>
      <c r="S397" s="54"/>
      <c r="T397" s="54"/>
    </row>
    <row r="398" spans="1:20" s="51" customFormat="1" x14ac:dyDescent="0.25">
      <c r="A398" s="142"/>
      <c r="B398" s="143"/>
      <c r="C398" s="144"/>
      <c r="D398" s="145"/>
      <c r="E398" s="145"/>
      <c r="F398" s="146"/>
      <c r="G398" s="144"/>
      <c r="H398" s="144"/>
      <c r="I398" s="144"/>
      <c r="J398" s="144"/>
      <c r="L398" s="54"/>
      <c r="M398" s="54"/>
      <c r="N398" s="54"/>
      <c r="O398" s="54"/>
      <c r="P398" s="54"/>
      <c r="Q398" s="54"/>
      <c r="R398" s="54"/>
      <c r="S398" s="54"/>
      <c r="T398" s="54"/>
    </row>
    <row r="408" spans="1:20" s="51" customFormat="1" x14ac:dyDescent="0.25">
      <c r="A408" s="142"/>
      <c r="B408" s="143"/>
      <c r="C408" s="144"/>
      <c r="D408" s="145"/>
      <c r="E408" s="145"/>
      <c r="F408" s="146"/>
      <c r="G408" s="144"/>
      <c r="H408" s="144"/>
      <c r="I408" s="144"/>
      <c r="J408" s="144"/>
      <c r="L408" s="54"/>
      <c r="M408" s="54"/>
      <c r="N408" s="54"/>
      <c r="O408" s="54"/>
      <c r="P408" s="54"/>
      <c r="Q408" s="54"/>
      <c r="R408" s="54"/>
      <c r="S408" s="54"/>
      <c r="T408" s="54"/>
    </row>
    <row r="409" spans="1:20" s="51" customFormat="1" x14ac:dyDescent="0.25">
      <c r="A409" s="142"/>
      <c r="B409" s="143"/>
      <c r="C409" s="144"/>
      <c r="D409" s="145"/>
      <c r="E409" s="145"/>
      <c r="F409" s="146"/>
      <c r="G409" s="144"/>
      <c r="H409" s="144"/>
      <c r="I409" s="144"/>
      <c r="J409" s="144"/>
      <c r="L409" s="54"/>
      <c r="M409" s="54"/>
      <c r="N409" s="54"/>
      <c r="O409" s="54"/>
      <c r="P409" s="54"/>
      <c r="Q409" s="54"/>
      <c r="R409" s="54"/>
      <c r="S409" s="54"/>
      <c r="T409" s="54"/>
    </row>
    <row r="410" spans="1:20" s="51" customFormat="1" x14ac:dyDescent="0.25">
      <c r="A410" s="142"/>
      <c r="B410" s="143"/>
      <c r="C410" s="144"/>
      <c r="D410" s="145"/>
      <c r="E410" s="145"/>
      <c r="F410" s="146"/>
      <c r="G410" s="144"/>
      <c r="H410" s="144"/>
      <c r="I410" s="144"/>
      <c r="J410" s="144"/>
      <c r="L410" s="54"/>
      <c r="M410" s="54"/>
      <c r="N410" s="54"/>
      <c r="O410" s="54"/>
      <c r="P410" s="54"/>
      <c r="Q410" s="54"/>
      <c r="R410" s="54"/>
      <c r="S410" s="54"/>
      <c r="T410" s="54"/>
    </row>
    <row r="411" spans="1:20" s="51" customFormat="1" x14ac:dyDescent="0.25">
      <c r="A411" s="142"/>
      <c r="B411" s="143"/>
      <c r="C411" s="144"/>
      <c r="D411" s="145"/>
      <c r="E411" s="145"/>
      <c r="F411" s="146"/>
      <c r="G411" s="144"/>
      <c r="H411" s="144"/>
      <c r="I411" s="144"/>
      <c r="J411" s="144"/>
      <c r="L411" s="54"/>
      <c r="M411" s="54"/>
      <c r="N411" s="54"/>
      <c r="O411" s="54"/>
      <c r="P411" s="54"/>
      <c r="Q411" s="54"/>
      <c r="R411" s="54"/>
      <c r="S411" s="54"/>
      <c r="T411" s="54"/>
    </row>
    <row r="412" spans="1:20" s="51" customFormat="1" x14ac:dyDescent="0.25">
      <c r="A412" s="142"/>
      <c r="B412" s="143"/>
      <c r="C412" s="144"/>
      <c r="D412" s="145"/>
      <c r="E412" s="145"/>
      <c r="F412" s="146"/>
      <c r="G412" s="144"/>
      <c r="H412" s="144"/>
      <c r="I412" s="144"/>
      <c r="J412" s="144"/>
      <c r="L412" s="54"/>
      <c r="M412" s="54"/>
      <c r="N412" s="54"/>
      <c r="O412" s="54"/>
      <c r="P412" s="54"/>
      <c r="Q412" s="54"/>
      <c r="R412" s="54"/>
      <c r="S412" s="54"/>
      <c r="T412" s="54"/>
    </row>
    <row r="413" spans="1:20" s="51" customFormat="1" x14ac:dyDescent="0.25">
      <c r="A413" s="142"/>
      <c r="B413" s="143"/>
      <c r="C413" s="144"/>
      <c r="D413" s="145"/>
      <c r="E413" s="145"/>
      <c r="F413" s="146"/>
      <c r="G413" s="144"/>
      <c r="H413" s="144"/>
      <c r="I413" s="144"/>
      <c r="J413" s="144"/>
      <c r="L413" s="54"/>
      <c r="M413" s="54"/>
      <c r="N413" s="54"/>
      <c r="O413" s="54"/>
      <c r="P413" s="54"/>
      <c r="Q413" s="54"/>
      <c r="R413" s="54"/>
      <c r="S413" s="54"/>
      <c r="T413" s="54"/>
    </row>
    <row r="414" spans="1:20" s="51" customFormat="1" x14ac:dyDescent="0.25">
      <c r="A414" s="142"/>
      <c r="B414" s="143"/>
      <c r="C414" s="144"/>
      <c r="D414" s="145"/>
      <c r="E414" s="145"/>
      <c r="F414" s="146"/>
      <c r="G414" s="144"/>
      <c r="H414" s="144"/>
      <c r="I414" s="144"/>
      <c r="J414" s="144"/>
      <c r="L414" s="54"/>
      <c r="M414" s="54"/>
      <c r="N414" s="54"/>
      <c r="O414" s="54"/>
      <c r="P414" s="54"/>
      <c r="Q414" s="54"/>
      <c r="R414" s="54"/>
      <c r="S414" s="54"/>
      <c r="T414" s="54"/>
    </row>
    <row r="415" spans="1:20" s="51" customFormat="1" x14ac:dyDescent="0.25">
      <c r="A415" s="142"/>
      <c r="B415" s="143"/>
      <c r="C415" s="144"/>
      <c r="D415" s="145"/>
      <c r="E415" s="145"/>
      <c r="F415" s="146"/>
      <c r="G415" s="144"/>
      <c r="H415" s="144"/>
      <c r="I415" s="144"/>
      <c r="J415" s="144"/>
      <c r="L415" s="54"/>
      <c r="M415" s="54"/>
      <c r="N415" s="54"/>
      <c r="O415" s="54"/>
      <c r="P415" s="54"/>
      <c r="Q415" s="54"/>
      <c r="R415" s="54"/>
      <c r="S415" s="54"/>
      <c r="T415" s="54"/>
    </row>
    <row r="416" spans="1:20" s="51" customFormat="1" x14ac:dyDescent="0.25">
      <c r="A416" s="142"/>
      <c r="B416" s="143"/>
      <c r="C416" s="144"/>
      <c r="D416" s="145"/>
      <c r="E416" s="145"/>
      <c r="F416" s="146"/>
      <c r="G416" s="144"/>
      <c r="H416" s="144"/>
      <c r="I416" s="144"/>
      <c r="J416" s="144"/>
      <c r="L416" s="54"/>
      <c r="M416" s="54"/>
      <c r="N416" s="54"/>
      <c r="O416" s="54"/>
      <c r="P416" s="54"/>
      <c r="Q416" s="54"/>
      <c r="R416" s="54"/>
      <c r="S416" s="54"/>
      <c r="T416" s="54"/>
    </row>
    <row r="417" spans="1:20" s="51" customFormat="1" x14ac:dyDescent="0.25">
      <c r="A417" s="142"/>
      <c r="B417" s="143"/>
      <c r="C417" s="144"/>
      <c r="D417" s="145"/>
      <c r="E417" s="145"/>
      <c r="F417" s="146"/>
      <c r="G417" s="144"/>
      <c r="H417" s="144"/>
      <c r="I417" s="144"/>
      <c r="J417" s="144"/>
      <c r="L417" s="54"/>
      <c r="M417" s="54"/>
      <c r="N417" s="54"/>
      <c r="O417" s="54"/>
      <c r="P417" s="54"/>
      <c r="Q417" s="54"/>
      <c r="R417" s="54"/>
      <c r="S417" s="54"/>
      <c r="T417" s="54"/>
    </row>
    <row r="418" spans="1:20" s="51" customFormat="1" x14ac:dyDescent="0.25">
      <c r="A418" s="142"/>
      <c r="B418" s="143"/>
      <c r="C418" s="144"/>
      <c r="D418" s="145"/>
      <c r="E418" s="145"/>
      <c r="F418" s="146"/>
      <c r="G418" s="144"/>
      <c r="H418" s="144"/>
      <c r="I418" s="144"/>
      <c r="J418" s="144"/>
      <c r="L418" s="54"/>
      <c r="M418" s="54"/>
      <c r="N418" s="54"/>
      <c r="O418" s="54"/>
      <c r="P418" s="54"/>
      <c r="Q418" s="54"/>
      <c r="R418" s="54"/>
      <c r="S418" s="54"/>
      <c r="T418" s="54"/>
    </row>
    <row r="419" spans="1:20" s="51" customFormat="1" x14ac:dyDescent="0.25">
      <c r="A419" s="142"/>
      <c r="B419" s="143"/>
      <c r="C419" s="144"/>
      <c r="D419" s="145"/>
      <c r="E419" s="145"/>
      <c r="F419" s="146"/>
      <c r="G419" s="144"/>
      <c r="H419" s="144"/>
      <c r="I419" s="144"/>
      <c r="J419" s="144"/>
      <c r="L419" s="54"/>
      <c r="M419" s="54"/>
      <c r="N419" s="54"/>
      <c r="O419" s="54"/>
      <c r="P419" s="54"/>
      <c r="Q419" s="54"/>
      <c r="R419" s="54"/>
      <c r="S419" s="54"/>
      <c r="T419" s="54"/>
    </row>
    <row r="420" spans="1:20" s="51" customFormat="1" x14ac:dyDescent="0.25">
      <c r="A420" s="142"/>
      <c r="B420" s="143"/>
      <c r="C420" s="144"/>
      <c r="D420" s="145"/>
      <c r="E420" s="145"/>
      <c r="F420" s="146"/>
      <c r="G420" s="144"/>
      <c r="H420" s="144"/>
      <c r="I420" s="144"/>
      <c r="J420" s="144"/>
      <c r="L420" s="54"/>
      <c r="M420" s="54"/>
      <c r="N420" s="54"/>
      <c r="O420" s="54"/>
      <c r="P420" s="54"/>
      <c r="Q420" s="54"/>
      <c r="R420" s="54"/>
      <c r="S420" s="54"/>
      <c r="T420" s="54"/>
    </row>
    <row r="421" spans="1:20" s="51" customFormat="1" x14ac:dyDescent="0.25">
      <c r="A421" s="142"/>
      <c r="B421" s="143"/>
      <c r="C421" s="144"/>
      <c r="D421" s="145"/>
      <c r="E421" s="145"/>
      <c r="F421" s="146"/>
      <c r="G421" s="144"/>
      <c r="H421" s="144"/>
      <c r="I421" s="144"/>
      <c r="J421" s="144"/>
      <c r="L421" s="54"/>
      <c r="M421" s="54"/>
      <c r="N421" s="54"/>
      <c r="O421" s="54"/>
      <c r="P421" s="54"/>
      <c r="Q421" s="54"/>
      <c r="R421" s="54"/>
      <c r="S421" s="54"/>
      <c r="T421" s="54"/>
    </row>
    <row r="422" spans="1:20" s="51" customFormat="1" x14ac:dyDescent="0.25">
      <c r="A422" s="142"/>
      <c r="B422" s="143"/>
      <c r="C422" s="144"/>
      <c r="D422" s="145"/>
      <c r="E422" s="145"/>
      <c r="F422" s="146"/>
      <c r="G422" s="144"/>
      <c r="H422" s="144"/>
      <c r="I422" s="144"/>
      <c r="J422" s="144"/>
      <c r="L422" s="54"/>
      <c r="M422" s="54"/>
      <c r="N422" s="54"/>
      <c r="O422" s="54"/>
      <c r="P422" s="54"/>
      <c r="Q422" s="54"/>
      <c r="R422" s="54"/>
      <c r="S422" s="54"/>
      <c r="T422" s="54"/>
    </row>
    <row r="423" spans="1:20" s="51" customFormat="1" x14ac:dyDescent="0.25">
      <c r="A423" s="142"/>
      <c r="B423" s="143"/>
      <c r="C423" s="144"/>
      <c r="D423" s="145"/>
      <c r="E423" s="145"/>
      <c r="F423" s="146"/>
      <c r="G423" s="144"/>
      <c r="H423" s="144"/>
      <c r="I423" s="144"/>
      <c r="J423" s="144"/>
      <c r="L423" s="54"/>
      <c r="M423" s="54"/>
      <c r="N423" s="54"/>
      <c r="O423" s="54"/>
      <c r="P423" s="54"/>
      <c r="Q423" s="54"/>
      <c r="R423" s="54"/>
      <c r="S423" s="54"/>
      <c r="T423" s="54"/>
    </row>
    <row r="432" spans="1:20" x14ac:dyDescent="0.25">
      <c r="A432" s="147"/>
      <c r="B432" s="147"/>
      <c r="C432" s="147"/>
      <c r="D432" s="147"/>
      <c r="E432" s="147"/>
      <c r="F432" s="147"/>
      <c r="G432" s="147"/>
      <c r="H432" s="147"/>
      <c r="I432" s="147"/>
      <c r="J432" s="147"/>
      <c r="K432" s="54"/>
    </row>
    <row r="433" spans="1:11" x14ac:dyDescent="0.25">
      <c r="A433" s="147"/>
      <c r="B433" s="147"/>
      <c r="C433" s="147"/>
      <c r="D433" s="147"/>
      <c r="E433" s="147"/>
      <c r="F433" s="147"/>
      <c r="G433" s="147"/>
      <c r="H433" s="147"/>
      <c r="I433" s="147"/>
      <c r="J433" s="147"/>
      <c r="K433" s="54"/>
    </row>
    <row r="434" spans="1:11" x14ac:dyDescent="0.25">
      <c r="A434" s="147"/>
      <c r="B434" s="147"/>
      <c r="C434" s="147"/>
      <c r="D434" s="147"/>
      <c r="E434" s="147"/>
      <c r="F434" s="147"/>
      <c r="G434" s="147"/>
      <c r="H434" s="147"/>
      <c r="I434" s="147"/>
      <c r="J434" s="147"/>
      <c r="K434" s="54"/>
    </row>
    <row r="435" spans="1:11" x14ac:dyDescent="0.25">
      <c r="A435" s="147"/>
      <c r="B435" s="147"/>
      <c r="C435" s="147"/>
      <c r="D435" s="147"/>
      <c r="E435" s="147"/>
      <c r="F435" s="147"/>
      <c r="G435" s="147"/>
      <c r="H435" s="147"/>
      <c r="I435" s="147"/>
      <c r="J435" s="147"/>
      <c r="K435" s="54"/>
    </row>
    <row r="436" spans="1:11" x14ac:dyDescent="0.25">
      <c r="A436" s="147"/>
      <c r="B436" s="147"/>
      <c r="C436" s="147"/>
      <c r="D436" s="147"/>
      <c r="E436" s="147"/>
      <c r="F436" s="147"/>
      <c r="G436" s="147"/>
      <c r="H436" s="147"/>
      <c r="I436" s="147"/>
      <c r="J436" s="147"/>
      <c r="K436" s="54"/>
    </row>
    <row r="437" spans="1:11" x14ac:dyDescent="0.25">
      <c r="A437" s="147"/>
      <c r="B437" s="147"/>
      <c r="C437" s="147"/>
      <c r="D437" s="147"/>
      <c r="E437" s="147"/>
      <c r="F437" s="147"/>
      <c r="G437" s="147"/>
      <c r="H437" s="147"/>
      <c r="I437" s="147"/>
      <c r="J437" s="147"/>
      <c r="K437" s="54"/>
    </row>
    <row r="438" spans="1:11" x14ac:dyDescent="0.25">
      <c r="A438" s="147"/>
      <c r="B438" s="147"/>
      <c r="C438" s="147"/>
      <c r="D438" s="147"/>
      <c r="E438" s="147"/>
      <c r="F438" s="147"/>
      <c r="G438" s="147"/>
      <c r="H438" s="147"/>
      <c r="I438" s="147"/>
      <c r="J438" s="147"/>
      <c r="K438" s="54"/>
    </row>
    <row r="439" spans="1:11" x14ac:dyDescent="0.25">
      <c r="A439" s="147"/>
      <c r="B439" s="147"/>
      <c r="C439" s="147"/>
      <c r="D439" s="147"/>
      <c r="E439" s="147"/>
      <c r="F439" s="147"/>
      <c r="G439" s="147"/>
      <c r="H439" s="147"/>
      <c r="I439" s="147"/>
      <c r="J439" s="147"/>
      <c r="K439" s="54"/>
    </row>
    <row r="440" spans="1:11" x14ac:dyDescent="0.25">
      <c r="A440" s="147"/>
      <c r="B440" s="147"/>
      <c r="C440" s="147"/>
      <c r="D440" s="147"/>
      <c r="E440" s="147"/>
      <c r="F440" s="147"/>
      <c r="G440" s="147"/>
      <c r="H440" s="147"/>
      <c r="I440" s="147"/>
      <c r="J440" s="147"/>
      <c r="K440" s="54"/>
    </row>
    <row r="441" spans="1:11" x14ac:dyDescent="0.25">
      <c r="A441" s="147"/>
      <c r="B441" s="147"/>
      <c r="C441" s="147"/>
      <c r="D441" s="147"/>
      <c r="E441" s="147"/>
      <c r="F441" s="147"/>
      <c r="G441" s="147"/>
      <c r="H441" s="147"/>
      <c r="I441" s="147"/>
      <c r="J441" s="147"/>
      <c r="K441" s="54"/>
    </row>
    <row r="442" spans="1:11" x14ac:dyDescent="0.25">
      <c r="A442" s="147"/>
      <c r="B442" s="147"/>
      <c r="C442" s="147"/>
      <c r="D442" s="147"/>
      <c r="E442" s="147"/>
      <c r="F442" s="147"/>
      <c r="G442" s="147"/>
      <c r="H442" s="147"/>
      <c r="I442" s="147"/>
      <c r="J442" s="147"/>
      <c r="K442" s="54"/>
    </row>
    <row r="443" spans="1:11" x14ac:dyDescent="0.25">
      <c r="A443" s="147"/>
      <c r="B443" s="147"/>
      <c r="C443" s="147"/>
      <c r="D443" s="147"/>
      <c r="E443" s="147"/>
      <c r="F443" s="147"/>
      <c r="G443" s="147"/>
      <c r="H443" s="147"/>
      <c r="I443" s="147"/>
      <c r="J443" s="147"/>
      <c r="K443" s="54"/>
    </row>
    <row r="444" spans="1:11" x14ac:dyDescent="0.25">
      <c r="A444" s="147"/>
      <c r="B444" s="147"/>
      <c r="C444" s="147"/>
      <c r="D444" s="147"/>
      <c r="E444" s="147"/>
      <c r="F444" s="147"/>
      <c r="G444" s="147"/>
      <c r="H444" s="147"/>
      <c r="I444" s="147"/>
      <c r="J444" s="147"/>
      <c r="K444" s="54"/>
    </row>
    <row r="445" spans="1:11" x14ac:dyDescent="0.25">
      <c r="A445" s="147"/>
      <c r="B445" s="147"/>
      <c r="C445" s="147"/>
      <c r="D445" s="147"/>
      <c r="E445" s="147"/>
      <c r="F445" s="147"/>
      <c r="G445" s="147"/>
      <c r="H445" s="147"/>
      <c r="I445" s="147"/>
      <c r="J445" s="147"/>
      <c r="K445" s="54"/>
    </row>
    <row r="446" spans="1:11" x14ac:dyDescent="0.25">
      <c r="A446" s="147"/>
      <c r="B446" s="147"/>
      <c r="C446" s="147"/>
      <c r="D446" s="147"/>
      <c r="E446" s="147"/>
      <c r="F446" s="147"/>
      <c r="G446" s="147"/>
      <c r="H446" s="147"/>
      <c r="I446" s="147"/>
      <c r="J446" s="147"/>
      <c r="K446" s="54"/>
    </row>
    <row r="447" spans="1:11" x14ac:dyDescent="0.25">
      <c r="A447" s="147"/>
      <c r="B447" s="147"/>
      <c r="C447" s="147"/>
      <c r="D447" s="147"/>
      <c r="E447" s="147"/>
      <c r="F447" s="147"/>
      <c r="G447" s="147"/>
      <c r="H447" s="147"/>
      <c r="I447" s="147"/>
      <c r="J447" s="147"/>
      <c r="K447" s="54"/>
    </row>
    <row r="448" spans="1:11" x14ac:dyDescent="0.25">
      <c r="A448" s="147"/>
      <c r="B448" s="147"/>
      <c r="C448" s="147"/>
      <c r="D448" s="147"/>
      <c r="E448" s="147"/>
      <c r="F448" s="147"/>
      <c r="G448" s="147"/>
      <c r="H448" s="147"/>
      <c r="I448" s="147"/>
      <c r="J448" s="147"/>
      <c r="K448" s="54"/>
    </row>
    <row r="449" spans="1:11" x14ac:dyDescent="0.25">
      <c r="A449" s="147"/>
      <c r="B449" s="147"/>
      <c r="C449" s="147"/>
      <c r="D449" s="147"/>
      <c r="E449" s="147"/>
      <c r="F449" s="147"/>
      <c r="G449" s="147"/>
      <c r="H449" s="147"/>
      <c r="I449" s="147"/>
      <c r="J449" s="147"/>
      <c r="K449" s="54"/>
    </row>
    <row r="450" spans="1:11" x14ac:dyDescent="0.25">
      <c r="A450" s="147"/>
      <c r="B450" s="147"/>
      <c r="C450" s="147"/>
      <c r="D450" s="147"/>
      <c r="E450" s="147"/>
      <c r="F450" s="147"/>
      <c r="G450" s="147"/>
      <c r="H450" s="147"/>
      <c r="I450" s="147"/>
      <c r="J450" s="147"/>
      <c r="K450" s="54"/>
    </row>
    <row r="451" spans="1:11" x14ac:dyDescent="0.25">
      <c r="A451" s="147"/>
      <c r="B451" s="147"/>
      <c r="C451" s="147"/>
      <c r="D451" s="147"/>
      <c r="E451" s="147"/>
      <c r="F451" s="147"/>
      <c r="G451" s="147"/>
      <c r="H451" s="147"/>
      <c r="I451" s="147"/>
      <c r="J451" s="147"/>
      <c r="K451" s="54"/>
    </row>
    <row r="452" spans="1:11" x14ac:dyDescent="0.25">
      <c r="A452" s="147"/>
      <c r="B452" s="147"/>
      <c r="C452" s="147"/>
      <c r="D452" s="147"/>
      <c r="E452" s="147"/>
      <c r="F452" s="147"/>
      <c r="G452" s="147"/>
      <c r="H452" s="147"/>
      <c r="I452" s="147"/>
      <c r="J452" s="147"/>
      <c r="K452" s="54"/>
    </row>
    <row r="453" spans="1:11" x14ac:dyDescent="0.25">
      <c r="A453" s="147"/>
      <c r="B453" s="147"/>
      <c r="C453" s="147"/>
      <c r="D453" s="147"/>
      <c r="E453" s="147"/>
      <c r="F453" s="147"/>
      <c r="G453" s="147"/>
      <c r="H453" s="147"/>
      <c r="I453" s="147"/>
      <c r="J453" s="147"/>
      <c r="K453" s="54"/>
    </row>
    <row r="454" spans="1:11" x14ac:dyDescent="0.25">
      <c r="A454" s="147"/>
      <c r="B454" s="147"/>
      <c r="C454" s="147"/>
      <c r="D454" s="147"/>
      <c r="E454" s="147"/>
      <c r="F454" s="147"/>
      <c r="G454" s="147"/>
      <c r="H454" s="147"/>
      <c r="I454" s="147"/>
      <c r="J454" s="147"/>
      <c r="K454" s="54"/>
    </row>
    <row r="455" spans="1:11" x14ac:dyDescent="0.25">
      <c r="A455" s="147"/>
      <c r="B455" s="147"/>
      <c r="C455" s="147"/>
      <c r="D455" s="147"/>
      <c r="E455" s="147"/>
      <c r="F455" s="147"/>
      <c r="G455" s="147"/>
      <c r="H455" s="147"/>
      <c r="I455" s="147"/>
      <c r="J455" s="147"/>
      <c r="K455" s="54"/>
    </row>
    <row r="456" spans="1:11" x14ac:dyDescent="0.25">
      <c r="A456" s="147"/>
      <c r="B456" s="147"/>
      <c r="C456" s="147"/>
      <c r="D456" s="147"/>
      <c r="E456" s="147"/>
      <c r="F456" s="147"/>
      <c r="G456" s="147"/>
      <c r="H456" s="147"/>
      <c r="I456" s="147"/>
      <c r="J456" s="147"/>
      <c r="K456" s="54"/>
    </row>
    <row r="457" spans="1:11" x14ac:dyDescent="0.25">
      <c r="A457" s="147"/>
      <c r="B457" s="147"/>
      <c r="C457" s="147"/>
      <c r="D457" s="147"/>
      <c r="E457" s="147"/>
      <c r="F457" s="147"/>
      <c r="G457" s="147"/>
      <c r="H457" s="147"/>
      <c r="I457" s="147"/>
      <c r="J457" s="147"/>
      <c r="K457" s="54"/>
    </row>
    <row r="458" spans="1:11" x14ac:dyDescent="0.25">
      <c r="A458" s="147"/>
      <c r="B458" s="147"/>
      <c r="C458" s="147"/>
      <c r="D458" s="147"/>
      <c r="E458" s="147"/>
      <c r="F458" s="147"/>
      <c r="G458" s="147"/>
      <c r="H458" s="147"/>
      <c r="I458" s="147"/>
      <c r="J458" s="147"/>
      <c r="K458" s="54"/>
    </row>
    <row r="459" spans="1:11" x14ac:dyDescent="0.25">
      <c r="A459" s="147"/>
      <c r="B459" s="147"/>
      <c r="C459" s="147"/>
      <c r="D459" s="147"/>
      <c r="E459" s="147"/>
      <c r="F459" s="147"/>
      <c r="G459" s="147"/>
      <c r="H459" s="147"/>
      <c r="I459" s="147"/>
      <c r="J459" s="147"/>
      <c r="K459" s="54"/>
    </row>
    <row r="460" spans="1:11" x14ac:dyDescent="0.25">
      <c r="A460" s="147"/>
      <c r="B460" s="147"/>
      <c r="C460" s="147"/>
      <c r="D460" s="147"/>
      <c r="E460" s="147"/>
      <c r="F460" s="147"/>
      <c r="G460" s="147"/>
      <c r="H460" s="147"/>
      <c r="I460" s="147"/>
      <c r="J460" s="147"/>
      <c r="K460" s="54"/>
    </row>
    <row r="461" spans="1:11" x14ac:dyDescent="0.25">
      <c r="A461" s="147"/>
      <c r="B461" s="147"/>
      <c r="C461" s="147"/>
      <c r="D461" s="147"/>
      <c r="E461" s="147"/>
      <c r="F461" s="147"/>
      <c r="G461" s="147"/>
      <c r="H461" s="147"/>
      <c r="I461" s="147"/>
      <c r="J461" s="147"/>
      <c r="K461" s="54"/>
    </row>
    <row r="462" spans="1:11" x14ac:dyDescent="0.25">
      <c r="A462" s="147"/>
      <c r="B462" s="147"/>
      <c r="C462" s="147"/>
      <c r="D462" s="147"/>
      <c r="E462" s="147"/>
      <c r="F462" s="147"/>
      <c r="G462" s="147"/>
      <c r="H462" s="147"/>
      <c r="I462" s="147"/>
      <c r="J462" s="147"/>
      <c r="K462" s="54"/>
    </row>
    <row r="463" spans="1:11" x14ac:dyDescent="0.25">
      <c r="A463" s="147"/>
      <c r="B463" s="147"/>
      <c r="C463" s="147"/>
      <c r="D463" s="147"/>
      <c r="E463" s="147"/>
      <c r="F463" s="147"/>
      <c r="G463" s="147"/>
      <c r="H463" s="147"/>
      <c r="I463" s="147"/>
      <c r="J463" s="147"/>
      <c r="K463" s="54"/>
    </row>
    <row r="475" spans="1:20" s="31" customFormat="1" x14ac:dyDescent="0.25">
      <c r="A475" s="142"/>
      <c r="B475" s="143"/>
      <c r="C475" s="144"/>
      <c r="D475" s="145"/>
      <c r="E475" s="145"/>
      <c r="F475" s="146"/>
      <c r="G475" s="144"/>
      <c r="H475" s="144"/>
      <c r="I475" s="144"/>
      <c r="J475" s="144"/>
      <c r="K475" s="51"/>
      <c r="L475" s="54"/>
      <c r="M475" s="54"/>
      <c r="N475" s="54"/>
      <c r="O475" s="54"/>
      <c r="P475" s="54"/>
      <c r="Q475" s="54"/>
      <c r="R475" s="54"/>
      <c r="S475" s="54"/>
      <c r="T475" s="54"/>
    </row>
    <row r="480" spans="1:20" x14ac:dyDescent="0.25">
      <c r="A480" s="147"/>
      <c r="B480" s="147"/>
      <c r="C480" s="147"/>
      <c r="D480" s="147"/>
      <c r="E480" s="147"/>
      <c r="F480" s="147"/>
      <c r="G480" s="147"/>
      <c r="H480" s="147"/>
      <c r="I480" s="147"/>
      <c r="J480" s="147"/>
      <c r="K480" s="54"/>
    </row>
    <row r="481" spans="1:11" x14ac:dyDescent="0.25">
      <c r="A481" s="147"/>
      <c r="B481" s="147"/>
      <c r="C481" s="147"/>
      <c r="D481" s="147"/>
      <c r="E481" s="147"/>
      <c r="F481" s="147"/>
      <c r="G481" s="147"/>
      <c r="H481" s="147"/>
      <c r="I481" s="147"/>
      <c r="J481" s="147"/>
      <c r="K481" s="54"/>
    </row>
    <row r="482" spans="1:11" x14ac:dyDescent="0.25">
      <c r="A482" s="147"/>
      <c r="B482" s="147"/>
      <c r="C482" s="147"/>
      <c r="D482" s="147"/>
      <c r="E482" s="147"/>
      <c r="F482" s="147"/>
      <c r="G482" s="147"/>
      <c r="H482" s="147"/>
      <c r="I482" s="147"/>
      <c r="J482" s="147"/>
      <c r="K482" s="54"/>
    </row>
    <row r="483" spans="1:11" x14ac:dyDescent="0.25">
      <c r="A483" s="147"/>
      <c r="B483" s="147"/>
      <c r="C483" s="147"/>
      <c r="D483" s="147"/>
      <c r="E483" s="147"/>
      <c r="F483" s="147"/>
      <c r="G483" s="147"/>
      <c r="H483" s="147"/>
      <c r="I483" s="147"/>
      <c r="J483" s="147"/>
      <c r="K483" s="54"/>
    </row>
    <row r="484" spans="1:11" x14ac:dyDescent="0.25">
      <c r="A484" s="147"/>
      <c r="B484" s="147"/>
      <c r="C484" s="147"/>
      <c r="D484" s="147"/>
      <c r="E484" s="147"/>
      <c r="F484" s="147"/>
      <c r="G484" s="147"/>
      <c r="H484" s="147"/>
      <c r="I484" s="147"/>
      <c r="J484" s="147"/>
      <c r="K484" s="54"/>
    </row>
    <row r="485" spans="1:11" x14ac:dyDescent="0.25">
      <c r="A485" s="147"/>
      <c r="B485" s="147"/>
      <c r="C485" s="147"/>
      <c r="D485" s="147"/>
      <c r="E485" s="147"/>
      <c r="F485" s="147"/>
      <c r="G485" s="147"/>
      <c r="H485" s="147"/>
      <c r="I485" s="147"/>
      <c r="J485" s="147"/>
      <c r="K485" s="54"/>
    </row>
    <row r="486" spans="1:11" x14ac:dyDescent="0.25">
      <c r="A486" s="147"/>
      <c r="B486" s="147"/>
      <c r="C486" s="147"/>
      <c r="D486" s="147"/>
      <c r="E486" s="147"/>
      <c r="F486" s="147"/>
      <c r="G486" s="147"/>
      <c r="H486" s="147"/>
      <c r="I486" s="147"/>
      <c r="J486" s="147"/>
      <c r="K486" s="54"/>
    </row>
    <row r="487" spans="1:11" x14ac:dyDescent="0.25">
      <c r="A487" s="147"/>
      <c r="B487" s="147"/>
      <c r="C487" s="147"/>
      <c r="D487" s="147"/>
      <c r="E487" s="147"/>
      <c r="F487" s="147"/>
      <c r="G487" s="147"/>
      <c r="H487" s="147"/>
      <c r="I487" s="147"/>
      <c r="J487" s="147"/>
      <c r="K487" s="54"/>
    </row>
    <row r="488" spans="1:11" x14ac:dyDescent="0.25">
      <c r="A488" s="147"/>
      <c r="B488" s="147"/>
      <c r="C488" s="147"/>
      <c r="D488" s="147"/>
      <c r="E488" s="147"/>
      <c r="F488" s="147"/>
      <c r="G488" s="147"/>
      <c r="H488" s="147"/>
      <c r="I488" s="147"/>
      <c r="J488" s="147"/>
      <c r="K488" s="54"/>
    </row>
    <row r="489" spans="1:11" x14ac:dyDescent="0.25">
      <c r="A489" s="147"/>
      <c r="B489" s="147"/>
      <c r="C489" s="147"/>
      <c r="D489" s="147"/>
      <c r="E489" s="147"/>
      <c r="F489" s="147"/>
      <c r="G489" s="147"/>
      <c r="H489" s="147"/>
      <c r="I489" s="147"/>
      <c r="J489" s="147"/>
      <c r="K489" s="54"/>
    </row>
    <row r="490" spans="1:11" x14ac:dyDescent="0.25">
      <c r="A490" s="147"/>
      <c r="B490" s="147"/>
      <c r="C490" s="147"/>
      <c r="D490" s="147"/>
      <c r="E490" s="147"/>
      <c r="F490" s="147"/>
      <c r="G490" s="147"/>
      <c r="H490" s="147"/>
      <c r="I490" s="147"/>
      <c r="J490" s="147"/>
      <c r="K490" s="54"/>
    </row>
    <row r="491" spans="1:11" x14ac:dyDescent="0.25">
      <c r="A491" s="147"/>
      <c r="B491" s="147"/>
      <c r="C491" s="147"/>
      <c r="D491" s="147"/>
      <c r="E491" s="147"/>
      <c r="F491" s="147"/>
      <c r="G491" s="147"/>
      <c r="H491" s="147"/>
      <c r="I491" s="147"/>
      <c r="J491" s="147"/>
      <c r="K491" s="54"/>
    </row>
    <row r="492" spans="1:11" x14ac:dyDescent="0.25">
      <c r="A492" s="147"/>
      <c r="B492" s="147"/>
      <c r="C492" s="147"/>
      <c r="D492" s="147"/>
      <c r="E492" s="147"/>
      <c r="F492" s="147"/>
      <c r="G492" s="147"/>
      <c r="H492" s="147"/>
      <c r="I492" s="147"/>
      <c r="J492" s="147"/>
      <c r="K492" s="54"/>
    </row>
    <row r="493" spans="1:11" x14ac:dyDescent="0.25">
      <c r="A493" s="147"/>
      <c r="B493" s="147"/>
      <c r="C493" s="147"/>
      <c r="D493" s="147"/>
      <c r="E493" s="147"/>
      <c r="F493" s="147"/>
      <c r="G493" s="147"/>
      <c r="H493" s="147"/>
      <c r="I493" s="147"/>
      <c r="J493" s="147"/>
      <c r="K493" s="54"/>
    </row>
    <row r="494" spans="1:11" x14ac:dyDescent="0.25">
      <c r="A494" s="147"/>
      <c r="B494" s="147"/>
      <c r="C494" s="147"/>
      <c r="D494" s="147"/>
      <c r="E494" s="147"/>
      <c r="F494" s="147"/>
      <c r="G494" s="147"/>
      <c r="H494" s="147"/>
      <c r="I494" s="147"/>
      <c r="J494" s="147"/>
      <c r="K494" s="54"/>
    </row>
    <row r="495" spans="1:11" x14ac:dyDescent="0.25">
      <c r="A495" s="147"/>
      <c r="B495" s="147"/>
      <c r="C495" s="147"/>
      <c r="D495" s="147"/>
      <c r="E495" s="147"/>
      <c r="F495" s="147"/>
      <c r="G495" s="147"/>
      <c r="H495" s="147"/>
      <c r="I495" s="147"/>
      <c r="J495" s="147"/>
      <c r="K495" s="54"/>
    </row>
    <row r="504" spans="1:20" s="53" customFormat="1" x14ac:dyDescent="0.25">
      <c r="A504" s="142"/>
      <c r="B504" s="143"/>
      <c r="C504" s="144"/>
      <c r="D504" s="145"/>
      <c r="E504" s="145"/>
      <c r="F504" s="146"/>
      <c r="G504" s="144"/>
      <c r="H504" s="144"/>
      <c r="I504" s="144"/>
      <c r="J504" s="144"/>
      <c r="K504" s="51"/>
      <c r="L504" s="54"/>
      <c r="M504" s="54"/>
      <c r="N504" s="54"/>
      <c r="O504" s="54"/>
      <c r="P504" s="54"/>
      <c r="Q504" s="54"/>
      <c r="R504" s="54"/>
      <c r="S504" s="54"/>
      <c r="T504" s="54"/>
    </row>
    <row r="505" spans="1:20" s="53" customFormat="1" x14ac:dyDescent="0.25">
      <c r="A505" s="142"/>
      <c r="B505" s="143"/>
      <c r="C505" s="144"/>
      <c r="D505" s="145"/>
      <c r="E505" s="145"/>
      <c r="F505" s="146"/>
      <c r="G505" s="144"/>
      <c r="H505" s="144"/>
      <c r="I505" s="144"/>
      <c r="J505" s="144"/>
      <c r="K505" s="51"/>
      <c r="L505" s="54"/>
      <c r="M505" s="54"/>
      <c r="N505" s="54"/>
      <c r="O505" s="54"/>
      <c r="P505" s="54"/>
      <c r="Q505" s="54"/>
      <c r="R505" s="54"/>
      <c r="S505" s="54"/>
      <c r="T505" s="54"/>
    </row>
    <row r="506" spans="1:20" s="53" customFormat="1" x14ac:dyDescent="0.25">
      <c r="A506" s="142"/>
      <c r="B506" s="143"/>
      <c r="C506" s="144"/>
      <c r="D506" s="145"/>
      <c r="E506" s="145"/>
      <c r="F506" s="146"/>
      <c r="G506" s="144"/>
      <c r="H506" s="144"/>
      <c r="I506" s="144"/>
      <c r="J506" s="144"/>
      <c r="K506" s="51"/>
      <c r="L506" s="54"/>
      <c r="M506" s="54"/>
      <c r="N506" s="54"/>
      <c r="O506" s="54"/>
      <c r="P506" s="54"/>
      <c r="Q506" s="54"/>
      <c r="R506" s="54"/>
      <c r="S506" s="54"/>
      <c r="T506" s="54"/>
    </row>
    <row r="507" spans="1:20" s="53" customFormat="1" x14ac:dyDescent="0.25">
      <c r="A507" s="142"/>
      <c r="B507" s="143"/>
      <c r="C507" s="144"/>
      <c r="D507" s="145"/>
      <c r="E507" s="145"/>
      <c r="F507" s="146"/>
      <c r="G507" s="144"/>
      <c r="H507" s="144"/>
      <c r="I507" s="144"/>
      <c r="J507" s="144"/>
      <c r="K507" s="51"/>
      <c r="L507" s="54"/>
      <c r="M507" s="54"/>
      <c r="N507" s="54"/>
      <c r="O507" s="54"/>
      <c r="P507" s="54"/>
      <c r="Q507" s="54"/>
      <c r="R507" s="54"/>
      <c r="S507" s="54"/>
      <c r="T507" s="54"/>
    </row>
    <row r="508" spans="1:20" s="53" customFormat="1" x14ac:dyDescent="0.25">
      <c r="A508" s="142"/>
      <c r="B508" s="143"/>
      <c r="C508" s="144"/>
      <c r="D508" s="145"/>
      <c r="E508" s="145"/>
      <c r="F508" s="146"/>
      <c r="G508" s="144"/>
      <c r="H508" s="144"/>
      <c r="I508" s="144"/>
      <c r="J508" s="144"/>
      <c r="K508" s="51"/>
      <c r="L508" s="54"/>
      <c r="M508" s="54"/>
      <c r="N508" s="54"/>
      <c r="O508" s="54"/>
      <c r="P508" s="54"/>
      <c r="Q508" s="54"/>
      <c r="R508" s="54"/>
      <c r="S508" s="54"/>
      <c r="T508" s="54"/>
    </row>
    <row r="509" spans="1:20" s="53" customFormat="1" x14ac:dyDescent="0.25">
      <c r="A509" s="142"/>
      <c r="B509" s="143"/>
      <c r="C509" s="144"/>
      <c r="D509" s="145"/>
      <c r="E509" s="145"/>
      <c r="F509" s="146"/>
      <c r="G509" s="144"/>
      <c r="H509" s="144"/>
      <c r="I509" s="144"/>
      <c r="J509" s="144"/>
      <c r="K509" s="51"/>
      <c r="L509" s="54"/>
      <c r="M509" s="54"/>
      <c r="N509" s="54"/>
      <c r="O509" s="54"/>
      <c r="P509" s="54"/>
      <c r="Q509" s="54"/>
      <c r="R509" s="54"/>
      <c r="S509" s="54"/>
      <c r="T509" s="54"/>
    </row>
    <row r="510" spans="1:20" s="53" customFormat="1" x14ac:dyDescent="0.25">
      <c r="A510" s="142"/>
      <c r="B510" s="143"/>
      <c r="C510" s="144"/>
      <c r="D510" s="145"/>
      <c r="E510" s="145"/>
      <c r="F510" s="146"/>
      <c r="G510" s="144"/>
      <c r="H510" s="144"/>
      <c r="I510" s="144"/>
      <c r="J510" s="144"/>
      <c r="K510" s="51"/>
      <c r="L510" s="54"/>
      <c r="M510" s="54"/>
      <c r="N510" s="54"/>
      <c r="O510" s="54"/>
      <c r="P510" s="54"/>
      <c r="Q510" s="54"/>
      <c r="R510" s="54"/>
      <c r="S510" s="54"/>
      <c r="T510" s="54"/>
    </row>
    <row r="511" spans="1:20" s="53" customFormat="1" x14ac:dyDescent="0.25">
      <c r="A511" s="142"/>
      <c r="B511" s="143"/>
      <c r="C511" s="144"/>
      <c r="D511" s="145"/>
      <c r="E511" s="145"/>
      <c r="F511" s="146"/>
      <c r="G511" s="144"/>
      <c r="H511" s="144"/>
      <c r="I511" s="144"/>
      <c r="J511" s="144"/>
      <c r="K511" s="51"/>
      <c r="L511" s="54"/>
      <c r="M511" s="54"/>
      <c r="N511" s="54"/>
      <c r="O511" s="54"/>
      <c r="P511" s="54"/>
      <c r="Q511" s="54"/>
      <c r="R511" s="54"/>
      <c r="S511" s="54"/>
      <c r="T511" s="54"/>
    </row>
    <row r="512" spans="1:20" s="53" customFormat="1" x14ac:dyDescent="0.25">
      <c r="A512" s="142"/>
      <c r="B512" s="143"/>
      <c r="C512" s="144"/>
      <c r="D512" s="145"/>
      <c r="E512" s="145"/>
      <c r="F512" s="146"/>
      <c r="G512" s="144"/>
      <c r="H512" s="144"/>
      <c r="I512" s="144"/>
      <c r="J512" s="144"/>
      <c r="K512" s="51"/>
      <c r="L512" s="54"/>
      <c r="M512" s="54"/>
      <c r="N512" s="54"/>
      <c r="O512" s="54"/>
      <c r="P512" s="54"/>
      <c r="Q512" s="54"/>
      <c r="R512" s="54"/>
      <c r="S512" s="54"/>
      <c r="T512" s="54"/>
    </row>
    <row r="513" spans="1:20" s="53" customFormat="1" x14ac:dyDescent="0.25">
      <c r="A513" s="142"/>
      <c r="B513" s="143"/>
      <c r="C513" s="144"/>
      <c r="D513" s="145"/>
      <c r="E513" s="145"/>
      <c r="F513" s="146"/>
      <c r="G513" s="144"/>
      <c r="H513" s="144"/>
      <c r="I513" s="144"/>
      <c r="J513" s="144"/>
      <c r="K513" s="51"/>
      <c r="L513" s="54"/>
      <c r="M513" s="54"/>
      <c r="N513" s="54"/>
      <c r="O513" s="54"/>
      <c r="P513" s="54"/>
      <c r="Q513" s="54"/>
      <c r="R513" s="54"/>
      <c r="S513" s="54"/>
      <c r="T513" s="54"/>
    </row>
    <row r="514" spans="1:20" s="53" customFormat="1" x14ac:dyDescent="0.25">
      <c r="A514" s="142"/>
      <c r="B514" s="143"/>
      <c r="C514" s="144"/>
      <c r="D514" s="145"/>
      <c r="E514" s="145"/>
      <c r="F514" s="146"/>
      <c r="G514" s="144"/>
      <c r="H514" s="144"/>
      <c r="I514" s="144"/>
      <c r="J514" s="144"/>
      <c r="K514" s="51"/>
      <c r="L514" s="54"/>
      <c r="M514" s="54"/>
      <c r="N514" s="54"/>
      <c r="O514" s="54"/>
      <c r="P514" s="54"/>
      <c r="Q514" s="54"/>
      <c r="R514" s="54"/>
      <c r="S514" s="54"/>
      <c r="T514" s="54"/>
    </row>
    <row r="515" spans="1:20" s="53" customFormat="1" x14ac:dyDescent="0.25">
      <c r="A515" s="142"/>
      <c r="B515" s="143"/>
      <c r="C515" s="144"/>
      <c r="D515" s="145"/>
      <c r="E515" s="145"/>
      <c r="F515" s="146"/>
      <c r="G515" s="144"/>
      <c r="H515" s="144"/>
      <c r="I515" s="144"/>
      <c r="J515" s="144"/>
      <c r="K515" s="51"/>
      <c r="L515" s="54"/>
      <c r="M515" s="54"/>
      <c r="N515" s="54"/>
      <c r="O515" s="54"/>
      <c r="P515" s="54"/>
      <c r="Q515" s="54"/>
      <c r="R515" s="54"/>
      <c r="S515" s="54"/>
      <c r="T515" s="54"/>
    </row>
    <row r="516" spans="1:20" s="53" customFormat="1" x14ac:dyDescent="0.25">
      <c r="A516" s="142"/>
      <c r="B516" s="143"/>
      <c r="C516" s="144"/>
      <c r="D516" s="145"/>
      <c r="E516" s="145"/>
      <c r="F516" s="146"/>
      <c r="G516" s="144"/>
      <c r="H516" s="144"/>
      <c r="I516" s="144"/>
      <c r="J516" s="144"/>
      <c r="K516" s="51"/>
      <c r="L516" s="54"/>
      <c r="M516" s="54"/>
      <c r="N516" s="54"/>
      <c r="O516" s="54"/>
      <c r="P516" s="54"/>
      <c r="Q516" s="54"/>
      <c r="R516" s="54"/>
      <c r="S516" s="54"/>
      <c r="T516" s="54"/>
    </row>
    <row r="517" spans="1:20" s="53" customFormat="1" x14ac:dyDescent="0.25">
      <c r="A517" s="142"/>
      <c r="B517" s="143"/>
      <c r="C517" s="144"/>
      <c r="D517" s="145"/>
      <c r="E517" s="145"/>
      <c r="F517" s="146"/>
      <c r="G517" s="144"/>
      <c r="H517" s="144"/>
      <c r="I517" s="144"/>
      <c r="J517" s="144"/>
      <c r="K517" s="51"/>
      <c r="L517" s="54"/>
      <c r="M517" s="54"/>
      <c r="N517" s="54"/>
      <c r="O517" s="54"/>
      <c r="P517" s="54"/>
      <c r="Q517" s="54"/>
      <c r="R517" s="54"/>
      <c r="S517" s="54"/>
      <c r="T517" s="54"/>
    </row>
    <row r="518" spans="1:20" s="53" customFormat="1" x14ac:dyDescent="0.25">
      <c r="A518" s="142"/>
      <c r="B518" s="143"/>
      <c r="C518" s="144"/>
      <c r="D518" s="145"/>
      <c r="E518" s="145"/>
      <c r="F518" s="146"/>
      <c r="G518" s="144"/>
      <c r="H518" s="144"/>
      <c r="I518" s="144"/>
      <c r="J518" s="144"/>
      <c r="K518" s="51"/>
      <c r="L518" s="54"/>
      <c r="M518" s="54"/>
      <c r="N518" s="54"/>
      <c r="O518" s="54"/>
      <c r="P518" s="54"/>
      <c r="Q518" s="54"/>
      <c r="R518" s="54"/>
      <c r="S518" s="54"/>
      <c r="T518" s="54"/>
    </row>
    <row r="519" spans="1:20" s="53" customFormat="1" x14ac:dyDescent="0.25">
      <c r="A519" s="142"/>
      <c r="B519" s="143"/>
      <c r="C519" s="144"/>
      <c r="D519" s="145"/>
      <c r="E519" s="145"/>
      <c r="F519" s="146"/>
      <c r="G519" s="144"/>
      <c r="H519" s="144"/>
      <c r="I519" s="144"/>
      <c r="J519" s="144"/>
      <c r="K519" s="51"/>
      <c r="L519" s="54"/>
      <c r="M519" s="54"/>
      <c r="N519" s="54"/>
      <c r="O519" s="54"/>
      <c r="P519" s="54"/>
      <c r="Q519" s="54"/>
      <c r="R519" s="54"/>
      <c r="S519" s="54"/>
      <c r="T519" s="54"/>
    </row>
    <row r="520" spans="1:20" s="53" customFormat="1" x14ac:dyDescent="0.25">
      <c r="A520" s="142"/>
      <c r="B520" s="143"/>
      <c r="C520" s="144"/>
      <c r="D520" s="145"/>
      <c r="E520" s="145"/>
      <c r="F520" s="146"/>
      <c r="G520" s="144"/>
      <c r="H520" s="144"/>
      <c r="I520" s="144"/>
      <c r="J520" s="144"/>
      <c r="K520" s="51"/>
      <c r="L520" s="54"/>
      <c r="M520" s="54"/>
      <c r="N520" s="54"/>
      <c r="O520" s="54"/>
      <c r="P520" s="54"/>
      <c r="Q520" s="54"/>
      <c r="R520" s="54"/>
      <c r="S520" s="54"/>
      <c r="T520" s="54"/>
    </row>
    <row r="521" spans="1:20" s="53" customFormat="1" x14ac:dyDescent="0.25">
      <c r="A521" s="142"/>
      <c r="B521" s="143"/>
      <c r="C521" s="144"/>
      <c r="D521" s="145"/>
      <c r="E521" s="145"/>
      <c r="F521" s="146"/>
      <c r="G521" s="144"/>
      <c r="H521" s="144"/>
      <c r="I521" s="144"/>
      <c r="J521" s="144"/>
      <c r="K521" s="51"/>
      <c r="L521" s="54"/>
      <c r="M521" s="54"/>
      <c r="N521" s="54"/>
      <c r="O521" s="54"/>
      <c r="P521" s="54"/>
      <c r="Q521" s="54"/>
      <c r="R521" s="54"/>
      <c r="S521" s="54"/>
      <c r="T521" s="54"/>
    </row>
    <row r="522" spans="1:20" s="53" customFormat="1" x14ac:dyDescent="0.25">
      <c r="A522" s="142"/>
      <c r="B522" s="143"/>
      <c r="C522" s="144"/>
      <c r="D522" s="145"/>
      <c r="E522" s="145"/>
      <c r="F522" s="146"/>
      <c r="G522" s="144"/>
      <c r="H522" s="144"/>
      <c r="I522" s="144"/>
      <c r="J522" s="144"/>
      <c r="K522" s="51"/>
      <c r="L522" s="54"/>
      <c r="M522" s="54"/>
      <c r="N522" s="54"/>
      <c r="O522" s="54"/>
      <c r="P522" s="54"/>
      <c r="Q522" s="54"/>
      <c r="R522" s="54"/>
      <c r="S522" s="54"/>
      <c r="T522" s="54"/>
    </row>
    <row r="523" spans="1:20" s="53" customFormat="1" x14ac:dyDescent="0.25">
      <c r="A523" s="142"/>
      <c r="B523" s="143"/>
      <c r="C523" s="144"/>
      <c r="D523" s="145"/>
      <c r="E523" s="145"/>
      <c r="F523" s="146"/>
      <c r="G523" s="144"/>
      <c r="H523" s="144"/>
      <c r="I523" s="144"/>
      <c r="J523" s="144"/>
      <c r="K523" s="51"/>
      <c r="L523" s="54"/>
      <c r="M523" s="54"/>
      <c r="N523" s="54"/>
      <c r="O523" s="54"/>
      <c r="P523" s="54"/>
      <c r="Q523" s="54"/>
      <c r="R523" s="54"/>
      <c r="S523" s="54"/>
      <c r="T523" s="54"/>
    </row>
    <row r="524" spans="1:20" s="53" customFormat="1" x14ac:dyDescent="0.25">
      <c r="A524" s="142"/>
      <c r="B524" s="143"/>
      <c r="C524" s="144"/>
      <c r="D524" s="145"/>
      <c r="E524" s="145"/>
      <c r="F524" s="146"/>
      <c r="G524" s="144"/>
      <c r="H524" s="144"/>
      <c r="I524" s="144"/>
      <c r="J524" s="144"/>
      <c r="K524" s="51"/>
      <c r="L524" s="54"/>
      <c r="M524" s="54"/>
      <c r="N524" s="54"/>
      <c r="O524" s="54"/>
      <c r="P524" s="54"/>
      <c r="Q524" s="54"/>
      <c r="R524" s="54"/>
      <c r="S524" s="54"/>
      <c r="T524" s="54"/>
    </row>
    <row r="525" spans="1:20" s="53" customFormat="1" x14ac:dyDescent="0.25">
      <c r="A525" s="142"/>
      <c r="B525" s="143"/>
      <c r="C525" s="144"/>
      <c r="D525" s="145"/>
      <c r="E525" s="145"/>
      <c r="F525" s="146"/>
      <c r="G525" s="144"/>
      <c r="H525" s="144"/>
      <c r="I525" s="144"/>
      <c r="J525" s="144"/>
      <c r="K525" s="51"/>
      <c r="L525" s="54"/>
      <c r="M525" s="54"/>
      <c r="N525" s="54"/>
      <c r="O525" s="54"/>
      <c r="P525" s="54"/>
      <c r="Q525" s="54"/>
      <c r="R525" s="54"/>
      <c r="S525" s="54"/>
      <c r="T525" s="54"/>
    </row>
    <row r="526" spans="1:20" s="53" customFormat="1" x14ac:dyDescent="0.25">
      <c r="A526" s="142"/>
      <c r="B526" s="143"/>
      <c r="C526" s="144"/>
      <c r="D526" s="145"/>
      <c r="E526" s="145"/>
      <c r="F526" s="146"/>
      <c r="G526" s="144"/>
      <c r="H526" s="144"/>
      <c r="I526" s="144"/>
      <c r="J526" s="144"/>
      <c r="K526" s="51"/>
      <c r="L526" s="54"/>
      <c r="M526" s="54"/>
      <c r="N526" s="54"/>
      <c r="O526" s="54"/>
      <c r="P526" s="54"/>
      <c r="Q526" s="54"/>
      <c r="R526" s="54"/>
      <c r="S526" s="54"/>
      <c r="T526" s="54"/>
    </row>
    <row r="527" spans="1:20" s="53" customFormat="1" x14ac:dyDescent="0.25">
      <c r="A527" s="142"/>
      <c r="B527" s="143"/>
      <c r="C527" s="144"/>
      <c r="D527" s="145"/>
      <c r="E527" s="145"/>
      <c r="F527" s="146"/>
      <c r="G527" s="144"/>
      <c r="H527" s="144"/>
      <c r="I527" s="144"/>
      <c r="J527" s="144"/>
      <c r="K527" s="51"/>
      <c r="L527" s="54"/>
      <c r="M527" s="54"/>
      <c r="N527" s="54"/>
      <c r="O527" s="54"/>
      <c r="P527" s="54"/>
      <c r="Q527" s="54"/>
      <c r="R527" s="54"/>
      <c r="S527" s="54"/>
      <c r="T527" s="54"/>
    </row>
    <row r="528" spans="1:20" s="53" customFormat="1" x14ac:dyDescent="0.25">
      <c r="A528" s="142"/>
      <c r="B528" s="143"/>
      <c r="C528" s="144"/>
      <c r="D528" s="145"/>
      <c r="E528" s="145"/>
      <c r="F528" s="146"/>
      <c r="G528" s="144"/>
      <c r="H528" s="144"/>
      <c r="I528" s="144"/>
      <c r="J528" s="144"/>
      <c r="K528" s="51"/>
      <c r="L528" s="54"/>
      <c r="M528" s="54"/>
      <c r="N528" s="54"/>
      <c r="O528" s="54"/>
      <c r="P528" s="54"/>
      <c r="Q528" s="54"/>
      <c r="R528" s="54"/>
      <c r="S528" s="54"/>
      <c r="T528" s="54"/>
    </row>
    <row r="529" spans="1:20" s="53" customFormat="1" x14ac:dyDescent="0.25">
      <c r="A529" s="142"/>
      <c r="B529" s="143"/>
      <c r="C529" s="144"/>
      <c r="D529" s="145"/>
      <c r="E529" s="145"/>
      <c r="F529" s="146"/>
      <c r="G529" s="144"/>
      <c r="H529" s="144"/>
      <c r="I529" s="144"/>
      <c r="J529" s="144"/>
      <c r="K529" s="51"/>
      <c r="L529" s="54"/>
      <c r="M529" s="54"/>
      <c r="N529" s="54"/>
      <c r="O529" s="54"/>
      <c r="P529" s="54"/>
      <c r="Q529" s="54"/>
      <c r="R529" s="54"/>
      <c r="S529" s="54"/>
      <c r="T529" s="54"/>
    </row>
    <row r="530" spans="1:20" s="53" customFormat="1" x14ac:dyDescent="0.25">
      <c r="A530" s="142"/>
      <c r="B530" s="143"/>
      <c r="C530" s="144"/>
      <c r="D530" s="145"/>
      <c r="E530" s="145"/>
      <c r="F530" s="146"/>
      <c r="G530" s="144"/>
      <c r="H530" s="144"/>
      <c r="I530" s="144"/>
      <c r="J530" s="144"/>
      <c r="K530" s="51"/>
      <c r="L530" s="54"/>
      <c r="M530" s="54"/>
      <c r="N530" s="54"/>
      <c r="O530" s="54"/>
      <c r="P530" s="54"/>
      <c r="Q530" s="54"/>
      <c r="R530" s="54"/>
      <c r="S530" s="54"/>
      <c r="T530" s="54"/>
    </row>
    <row r="531" spans="1:20" s="53" customFormat="1" x14ac:dyDescent="0.25">
      <c r="A531" s="142"/>
      <c r="B531" s="143"/>
      <c r="C531" s="144"/>
      <c r="D531" s="145"/>
      <c r="E531" s="145"/>
      <c r="F531" s="146"/>
      <c r="G531" s="144"/>
      <c r="H531" s="144"/>
      <c r="I531" s="144"/>
      <c r="J531" s="144"/>
      <c r="K531" s="51"/>
      <c r="L531" s="54"/>
      <c r="M531" s="54"/>
      <c r="N531" s="54"/>
      <c r="O531" s="54"/>
      <c r="P531" s="54"/>
      <c r="Q531" s="54"/>
      <c r="R531" s="54"/>
      <c r="S531" s="54"/>
      <c r="T531" s="54"/>
    </row>
    <row r="532" spans="1:20" s="53" customFormat="1" x14ac:dyDescent="0.25">
      <c r="A532" s="142"/>
      <c r="B532" s="143"/>
      <c r="C532" s="144"/>
      <c r="D532" s="145"/>
      <c r="E532" s="145"/>
      <c r="F532" s="146"/>
      <c r="G532" s="144"/>
      <c r="H532" s="144"/>
      <c r="I532" s="144"/>
      <c r="J532" s="144"/>
      <c r="K532" s="51"/>
      <c r="L532" s="54"/>
      <c r="M532" s="54"/>
      <c r="N532" s="54"/>
      <c r="O532" s="54"/>
      <c r="P532" s="54"/>
      <c r="Q532" s="54"/>
      <c r="R532" s="54"/>
      <c r="S532" s="54"/>
      <c r="T532" s="54"/>
    </row>
    <row r="533" spans="1:20" s="53" customFormat="1" x14ac:dyDescent="0.25">
      <c r="A533" s="142"/>
      <c r="B533" s="143"/>
      <c r="C533" s="144"/>
      <c r="D533" s="145"/>
      <c r="E533" s="145"/>
      <c r="F533" s="146"/>
      <c r="G533" s="144"/>
      <c r="H533" s="144"/>
      <c r="I533" s="144"/>
      <c r="J533" s="144"/>
      <c r="K533" s="51"/>
      <c r="L533" s="54"/>
      <c r="M533" s="54"/>
      <c r="N533" s="54"/>
      <c r="O533" s="54"/>
      <c r="P533" s="54"/>
      <c r="Q533" s="54"/>
      <c r="R533" s="54"/>
      <c r="S533" s="54"/>
      <c r="T533" s="54"/>
    </row>
    <row r="534" spans="1:20" s="53" customFormat="1" x14ac:dyDescent="0.25">
      <c r="A534" s="142"/>
      <c r="B534" s="143"/>
      <c r="C534" s="144"/>
      <c r="D534" s="145"/>
      <c r="E534" s="145"/>
      <c r="F534" s="146"/>
      <c r="G534" s="144"/>
      <c r="H534" s="144"/>
      <c r="I534" s="144"/>
      <c r="J534" s="144"/>
      <c r="K534" s="51"/>
      <c r="L534" s="54"/>
      <c r="M534" s="54"/>
      <c r="N534" s="54"/>
      <c r="O534" s="54"/>
      <c r="P534" s="54"/>
      <c r="Q534" s="54"/>
      <c r="R534" s="54"/>
      <c r="S534" s="54"/>
      <c r="T534" s="54"/>
    </row>
    <row r="535" spans="1:20" s="53" customFormat="1" x14ac:dyDescent="0.25">
      <c r="A535" s="142"/>
      <c r="B535" s="143"/>
      <c r="C535" s="144"/>
      <c r="D535" s="145"/>
      <c r="E535" s="145"/>
      <c r="F535" s="146"/>
      <c r="G535" s="144"/>
      <c r="H535" s="144"/>
      <c r="I535" s="144"/>
      <c r="J535" s="144"/>
      <c r="K535" s="51"/>
      <c r="L535" s="54"/>
      <c r="M535" s="54"/>
      <c r="N535" s="54"/>
      <c r="O535" s="54"/>
      <c r="P535" s="54"/>
      <c r="Q535" s="54"/>
      <c r="R535" s="54"/>
      <c r="S535" s="54"/>
      <c r="T535" s="54"/>
    </row>
    <row r="536" spans="1:20" s="53" customFormat="1" x14ac:dyDescent="0.25">
      <c r="A536" s="142"/>
      <c r="B536" s="143"/>
      <c r="C536" s="144"/>
      <c r="D536" s="145"/>
      <c r="E536" s="145"/>
      <c r="F536" s="146"/>
      <c r="G536" s="144"/>
      <c r="H536" s="144"/>
      <c r="I536" s="144"/>
      <c r="J536" s="144"/>
      <c r="K536" s="51"/>
      <c r="L536" s="54"/>
      <c r="M536" s="54"/>
      <c r="N536" s="54"/>
      <c r="O536" s="54"/>
      <c r="P536" s="54"/>
      <c r="Q536" s="54"/>
      <c r="R536" s="54"/>
      <c r="S536" s="54"/>
      <c r="T536" s="54"/>
    </row>
    <row r="537" spans="1:20" s="53" customFormat="1" x14ac:dyDescent="0.25">
      <c r="A537" s="142"/>
      <c r="B537" s="143"/>
      <c r="C537" s="144"/>
      <c r="D537" s="145"/>
      <c r="E537" s="145"/>
      <c r="F537" s="146"/>
      <c r="G537" s="144"/>
      <c r="H537" s="144"/>
      <c r="I537" s="144"/>
      <c r="J537" s="144"/>
      <c r="K537" s="51"/>
      <c r="L537" s="54"/>
      <c r="M537" s="54"/>
      <c r="N537" s="54"/>
      <c r="O537" s="54"/>
      <c r="P537" s="54"/>
      <c r="Q537" s="54"/>
      <c r="R537" s="54"/>
      <c r="S537" s="54"/>
      <c r="T537" s="54"/>
    </row>
    <row r="538" spans="1:20" s="53" customFormat="1" x14ac:dyDescent="0.25">
      <c r="A538" s="142"/>
      <c r="B538" s="143"/>
      <c r="C538" s="144"/>
      <c r="D538" s="145"/>
      <c r="E538" s="145"/>
      <c r="F538" s="146"/>
      <c r="G538" s="144"/>
      <c r="H538" s="144"/>
      <c r="I538" s="144"/>
      <c r="J538" s="144"/>
      <c r="K538" s="51"/>
      <c r="L538" s="54"/>
      <c r="M538" s="54"/>
      <c r="N538" s="54"/>
      <c r="O538" s="54"/>
      <c r="P538" s="54"/>
      <c r="Q538" s="54"/>
      <c r="R538" s="54"/>
      <c r="S538" s="54"/>
      <c r="T538" s="54"/>
    </row>
    <row r="539" spans="1:20" s="53" customFormat="1" x14ac:dyDescent="0.25">
      <c r="A539" s="142"/>
      <c r="B539" s="143"/>
      <c r="C539" s="144"/>
      <c r="D539" s="145"/>
      <c r="E539" s="145"/>
      <c r="F539" s="146"/>
      <c r="G539" s="144"/>
      <c r="H539" s="144"/>
      <c r="I539" s="144"/>
      <c r="J539" s="144"/>
      <c r="K539" s="51"/>
      <c r="L539" s="54"/>
      <c r="M539" s="54"/>
      <c r="N539" s="54"/>
      <c r="O539" s="54"/>
      <c r="P539" s="54"/>
      <c r="Q539" s="54"/>
      <c r="R539" s="54"/>
      <c r="S539" s="54"/>
      <c r="T539" s="54"/>
    </row>
    <row r="540" spans="1:20" s="53" customFormat="1" x14ac:dyDescent="0.25">
      <c r="A540" s="142"/>
      <c r="B540" s="143"/>
      <c r="C540" s="144"/>
      <c r="D540" s="145"/>
      <c r="E540" s="145"/>
      <c r="F540" s="146"/>
      <c r="G540" s="144"/>
      <c r="H540" s="144"/>
      <c r="I540" s="144"/>
      <c r="J540" s="144"/>
      <c r="K540" s="51"/>
      <c r="L540" s="54"/>
      <c r="M540" s="54"/>
      <c r="N540" s="54"/>
      <c r="O540" s="54"/>
      <c r="P540" s="54"/>
      <c r="Q540" s="54"/>
      <c r="R540" s="54"/>
      <c r="S540" s="54"/>
      <c r="T540" s="54"/>
    </row>
    <row r="541" spans="1:20" s="53" customFormat="1" x14ac:dyDescent="0.25">
      <c r="A541" s="142"/>
      <c r="B541" s="143"/>
      <c r="C541" s="144"/>
      <c r="D541" s="145"/>
      <c r="E541" s="145"/>
      <c r="F541" s="146"/>
      <c r="G541" s="144"/>
      <c r="H541" s="144"/>
      <c r="I541" s="144"/>
      <c r="J541" s="144"/>
      <c r="K541" s="51"/>
      <c r="L541" s="54"/>
      <c r="M541" s="54"/>
      <c r="N541" s="54"/>
      <c r="O541" s="54"/>
      <c r="P541" s="54"/>
      <c r="Q541" s="54"/>
      <c r="R541" s="54"/>
      <c r="S541" s="54"/>
      <c r="T541" s="54"/>
    </row>
    <row r="542" spans="1:20" s="53" customFormat="1" x14ac:dyDescent="0.25">
      <c r="A542" s="142"/>
      <c r="B542" s="143"/>
      <c r="C542" s="144"/>
      <c r="D542" s="145"/>
      <c r="E542" s="145"/>
      <c r="F542" s="146"/>
      <c r="G542" s="144"/>
      <c r="H542" s="144"/>
      <c r="I542" s="144"/>
      <c r="J542" s="144"/>
      <c r="K542" s="51"/>
      <c r="L542" s="54"/>
      <c r="M542" s="54"/>
      <c r="N542" s="54"/>
      <c r="O542" s="54"/>
      <c r="P542" s="54"/>
      <c r="Q542" s="54"/>
      <c r="R542" s="54"/>
      <c r="S542" s="54"/>
      <c r="T542" s="54"/>
    </row>
    <row r="543" spans="1:20" s="53" customFormat="1" x14ac:dyDescent="0.25">
      <c r="A543" s="142"/>
      <c r="B543" s="143"/>
      <c r="C543" s="144"/>
      <c r="D543" s="145"/>
      <c r="E543" s="145"/>
      <c r="F543" s="146"/>
      <c r="G543" s="144"/>
      <c r="H543" s="144"/>
      <c r="I543" s="144"/>
      <c r="J543" s="144"/>
      <c r="K543" s="51"/>
      <c r="L543" s="54"/>
      <c r="M543" s="54"/>
      <c r="N543" s="54"/>
      <c r="O543" s="54"/>
      <c r="P543" s="54"/>
      <c r="Q543" s="54"/>
      <c r="R543" s="54"/>
      <c r="S543" s="54"/>
      <c r="T543" s="54"/>
    </row>
    <row r="544" spans="1:20" s="53" customFormat="1" x14ac:dyDescent="0.25">
      <c r="A544" s="142"/>
      <c r="B544" s="143"/>
      <c r="C544" s="144"/>
      <c r="D544" s="145"/>
      <c r="E544" s="145"/>
      <c r="F544" s="146"/>
      <c r="G544" s="144"/>
      <c r="H544" s="144"/>
      <c r="I544" s="144"/>
      <c r="J544" s="144"/>
      <c r="K544" s="51"/>
      <c r="L544" s="54"/>
      <c r="M544" s="54"/>
      <c r="N544" s="54"/>
      <c r="O544" s="54"/>
      <c r="P544" s="54"/>
      <c r="Q544" s="54"/>
      <c r="R544" s="54"/>
      <c r="S544" s="54"/>
      <c r="T544" s="54"/>
    </row>
    <row r="545" spans="1:20" s="53" customFormat="1" x14ac:dyDescent="0.25">
      <c r="A545" s="142"/>
      <c r="B545" s="143"/>
      <c r="C545" s="144"/>
      <c r="D545" s="145"/>
      <c r="E545" s="145"/>
      <c r="F545" s="146"/>
      <c r="G545" s="144"/>
      <c r="H545" s="144"/>
      <c r="I545" s="144"/>
      <c r="J545" s="144"/>
      <c r="K545" s="51"/>
      <c r="L545" s="54"/>
      <c r="M545" s="54"/>
      <c r="N545" s="54"/>
      <c r="O545" s="54"/>
      <c r="P545" s="54"/>
      <c r="Q545" s="54"/>
      <c r="R545" s="54"/>
      <c r="S545" s="54"/>
      <c r="T545" s="54"/>
    </row>
    <row r="546" spans="1:20" s="53" customFormat="1" x14ac:dyDescent="0.25">
      <c r="A546" s="142"/>
      <c r="B546" s="143"/>
      <c r="C546" s="144"/>
      <c r="D546" s="145"/>
      <c r="E546" s="145"/>
      <c r="F546" s="146"/>
      <c r="G546" s="144"/>
      <c r="H546" s="144"/>
      <c r="I546" s="144"/>
      <c r="J546" s="144"/>
      <c r="K546" s="51"/>
      <c r="L546" s="54"/>
      <c r="M546" s="54"/>
      <c r="N546" s="54"/>
      <c r="O546" s="54"/>
      <c r="P546" s="54"/>
      <c r="Q546" s="54"/>
      <c r="R546" s="54"/>
      <c r="S546" s="54"/>
      <c r="T546" s="54"/>
    </row>
    <row r="547" spans="1:20" s="53" customFormat="1" x14ac:dyDescent="0.25">
      <c r="A547" s="142"/>
      <c r="B547" s="143"/>
      <c r="C547" s="144"/>
      <c r="D547" s="145"/>
      <c r="E547" s="145"/>
      <c r="F547" s="146"/>
      <c r="G547" s="144"/>
      <c r="H547" s="144"/>
      <c r="I547" s="144"/>
      <c r="J547" s="144"/>
      <c r="K547" s="51"/>
      <c r="L547" s="54"/>
      <c r="M547" s="54"/>
      <c r="N547" s="54"/>
      <c r="O547" s="54"/>
      <c r="P547" s="54"/>
      <c r="Q547" s="54"/>
      <c r="R547" s="54"/>
      <c r="S547" s="54"/>
      <c r="T547" s="54"/>
    </row>
    <row r="548" spans="1:20" s="53" customFormat="1" x14ac:dyDescent="0.25">
      <c r="A548" s="142"/>
      <c r="B548" s="143"/>
      <c r="C548" s="144"/>
      <c r="D548" s="145"/>
      <c r="E548" s="145"/>
      <c r="F548" s="146"/>
      <c r="G548" s="144"/>
      <c r="H548" s="144"/>
      <c r="I548" s="144"/>
      <c r="J548" s="144"/>
      <c r="K548" s="51"/>
      <c r="L548" s="54"/>
      <c r="M548" s="54"/>
      <c r="N548" s="54"/>
      <c r="O548" s="54"/>
      <c r="P548" s="54"/>
      <c r="Q548" s="54"/>
      <c r="R548" s="54"/>
      <c r="S548" s="54"/>
      <c r="T548" s="54"/>
    </row>
    <row r="549" spans="1:20" s="53" customFormat="1" x14ac:dyDescent="0.25">
      <c r="A549" s="142"/>
      <c r="B549" s="143"/>
      <c r="C549" s="144"/>
      <c r="D549" s="145"/>
      <c r="E549" s="145"/>
      <c r="F549" s="146"/>
      <c r="G549" s="144"/>
      <c r="H549" s="144"/>
      <c r="I549" s="144"/>
      <c r="J549" s="144"/>
      <c r="K549" s="51"/>
      <c r="L549" s="54"/>
      <c r="M549" s="54"/>
      <c r="N549" s="54"/>
      <c r="O549" s="54"/>
      <c r="P549" s="54"/>
      <c r="Q549" s="54"/>
      <c r="R549" s="54"/>
      <c r="S549" s="54"/>
      <c r="T549" s="54"/>
    </row>
    <row r="550" spans="1:20" s="53" customFormat="1" x14ac:dyDescent="0.25">
      <c r="A550" s="142"/>
      <c r="B550" s="143"/>
      <c r="C550" s="144"/>
      <c r="D550" s="145"/>
      <c r="E550" s="145"/>
      <c r="F550" s="146"/>
      <c r="G550" s="144"/>
      <c r="H550" s="144"/>
      <c r="I550" s="144"/>
      <c r="J550" s="144"/>
      <c r="K550" s="51"/>
      <c r="L550" s="54"/>
      <c r="M550" s="54"/>
      <c r="N550" s="54"/>
      <c r="O550" s="54"/>
      <c r="P550" s="54"/>
      <c r="Q550" s="54"/>
      <c r="R550" s="54"/>
      <c r="S550" s="54"/>
      <c r="T550" s="54"/>
    </row>
    <row r="551" spans="1:20" s="53" customFormat="1" x14ac:dyDescent="0.25">
      <c r="A551" s="142"/>
      <c r="B551" s="143"/>
      <c r="C551" s="144"/>
      <c r="D551" s="145"/>
      <c r="E551" s="145"/>
      <c r="F551" s="146"/>
      <c r="G551" s="144"/>
      <c r="H551" s="144"/>
      <c r="I551" s="144"/>
      <c r="J551" s="144"/>
      <c r="K551" s="51"/>
      <c r="L551" s="54"/>
      <c r="M551" s="54"/>
      <c r="N551" s="54"/>
      <c r="O551" s="54"/>
      <c r="P551" s="54"/>
      <c r="Q551" s="54"/>
      <c r="R551" s="54"/>
      <c r="S551" s="54"/>
      <c r="T551" s="54"/>
    </row>
    <row r="559" spans="1:20" s="31" customFormat="1" x14ac:dyDescent="0.25">
      <c r="A559" s="142"/>
      <c r="B559" s="143"/>
      <c r="C559" s="144"/>
      <c r="D559" s="145"/>
      <c r="E559" s="145"/>
      <c r="F559" s="146"/>
      <c r="G559" s="144"/>
      <c r="H559" s="144"/>
      <c r="I559" s="144"/>
      <c r="J559" s="144"/>
      <c r="K559" s="51"/>
      <c r="L559" s="54"/>
      <c r="M559" s="54"/>
      <c r="N559" s="54"/>
      <c r="O559" s="54"/>
      <c r="P559" s="54"/>
      <c r="Q559" s="54"/>
      <c r="R559" s="54"/>
      <c r="S559" s="54"/>
      <c r="T559" s="54"/>
    </row>
    <row r="560" spans="1:20" s="31" customFormat="1" x14ac:dyDescent="0.25">
      <c r="A560" s="142"/>
      <c r="B560" s="143"/>
      <c r="C560" s="144"/>
      <c r="D560" s="145"/>
      <c r="E560" s="145"/>
      <c r="F560" s="146"/>
      <c r="G560" s="144"/>
      <c r="H560" s="144"/>
      <c r="I560" s="144"/>
      <c r="J560" s="144"/>
      <c r="K560" s="51"/>
      <c r="L560" s="54"/>
      <c r="M560" s="54"/>
      <c r="N560" s="54"/>
      <c r="O560" s="54"/>
      <c r="P560" s="54"/>
      <c r="Q560" s="54"/>
      <c r="R560" s="54"/>
      <c r="S560" s="54"/>
      <c r="T560" s="54"/>
    </row>
    <row r="576" spans="1:11" x14ac:dyDescent="0.25">
      <c r="A576" s="147"/>
      <c r="B576" s="147"/>
      <c r="C576" s="147"/>
      <c r="D576" s="147"/>
      <c r="E576" s="147"/>
      <c r="F576" s="147"/>
      <c r="G576" s="147"/>
      <c r="H576" s="147"/>
      <c r="I576" s="147"/>
      <c r="J576" s="147"/>
      <c r="K576" s="54"/>
    </row>
    <row r="577" spans="1:11" x14ac:dyDescent="0.25">
      <c r="A577" s="147"/>
      <c r="B577" s="147"/>
      <c r="C577" s="147"/>
      <c r="D577" s="147"/>
      <c r="E577" s="147"/>
      <c r="F577" s="147"/>
      <c r="G577" s="147"/>
      <c r="H577" s="147"/>
      <c r="I577" s="147"/>
      <c r="J577" s="147"/>
      <c r="K577" s="54"/>
    </row>
    <row r="578" spans="1:11" x14ac:dyDescent="0.25">
      <c r="A578" s="147"/>
      <c r="B578" s="147"/>
      <c r="C578" s="147"/>
      <c r="D578" s="147"/>
      <c r="E578" s="147"/>
      <c r="F578" s="147"/>
      <c r="G578" s="147"/>
      <c r="H578" s="147"/>
      <c r="I578" s="147"/>
      <c r="J578" s="147"/>
      <c r="K578" s="54"/>
    </row>
    <row r="579" spans="1:11" x14ac:dyDescent="0.25">
      <c r="A579" s="147"/>
      <c r="B579" s="147"/>
      <c r="C579" s="147"/>
      <c r="D579" s="147"/>
      <c r="E579" s="147"/>
      <c r="F579" s="147"/>
      <c r="G579" s="147"/>
      <c r="H579" s="147"/>
      <c r="I579" s="147"/>
      <c r="J579" s="147"/>
      <c r="K579" s="54"/>
    </row>
    <row r="580" spans="1:11" x14ac:dyDescent="0.25">
      <c r="A580" s="147"/>
      <c r="B580" s="147"/>
      <c r="C580" s="147"/>
      <c r="D580" s="147"/>
      <c r="E580" s="147"/>
      <c r="F580" s="147"/>
      <c r="G580" s="147"/>
      <c r="H580" s="147"/>
      <c r="I580" s="147"/>
      <c r="J580" s="147"/>
      <c r="K580" s="54"/>
    </row>
    <row r="581" spans="1:11" x14ac:dyDescent="0.25">
      <c r="A581" s="147"/>
      <c r="B581" s="147"/>
      <c r="C581" s="147"/>
      <c r="D581" s="147"/>
      <c r="E581" s="147"/>
      <c r="F581" s="147"/>
      <c r="G581" s="147"/>
      <c r="H581" s="147"/>
      <c r="I581" s="147"/>
      <c r="J581" s="147"/>
      <c r="K581" s="54"/>
    </row>
    <row r="582" spans="1:11" x14ac:dyDescent="0.25">
      <c r="A582" s="147"/>
      <c r="B582" s="147"/>
      <c r="C582" s="147"/>
      <c r="D582" s="147"/>
      <c r="E582" s="147"/>
      <c r="F582" s="147"/>
      <c r="G582" s="147"/>
      <c r="H582" s="147"/>
      <c r="I582" s="147"/>
      <c r="J582" s="147"/>
      <c r="K582" s="54"/>
    </row>
    <row r="583" spans="1:11" x14ac:dyDescent="0.25">
      <c r="A583" s="147"/>
      <c r="B583" s="147"/>
      <c r="C583" s="147"/>
      <c r="D583" s="147"/>
      <c r="E583" s="147"/>
      <c r="F583" s="147"/>
      <c r="G583" s="147"/>
      <c r="H583" s="147"/>
      <c r="I583" s="147"/>
      <c r="J583" s="147"/>
      <c r="K583" s="54"/>
    </row>
    <row r="584" spans="1:11" x14ac:dyDescent="0.25">
      <c r="A584" s="147"/>
      <c r="B584" s="147"/>
      <c r="C584" s="147"/>
      <c r="D584" s="147"/>
      <c r="E584" s="147"/>
      <c r="F584" s="147"/>
      <c r="G584" s="147"/>
      <c r="H584" s="147"/>
      <c r="I584" s="147"/>
      <c r="J584" s="147"/>
      <c r="K584" s="54"/>
    </row>
    <row r="585" spans="1:11" x14ac:dyDescent="0.25">
      <c r="A585" s="147"/>
      <c r="B585" s="147"/>
      <c r="C585" s="147"/>
      <c r="D585" s="147"/>
      <c r="E585" s="147"/>
      <c r="F585" s="147"/>
      <c r="G585" s="147"/>
      <c r="H585" s="147"/>
      <c r="I585" s="147"/>
      <c r="J585" s="147"/>
      <c r="K585" s="54"/>
    </row>
    <row r="586" spans="1:11" x14ac:dyDescent="0.25">
      <c r="A586" s="147"/>
      <c r="B586" s="147"/>
      <c r="C586" s="147"/>
      <c r="D586" s="147"/>
      <c r="E586" s="147"/>
      <c r="F586" s="147"/>
      <c r="G586" s="147"/>
      <c r="H586" s="147"/>
      <c r="I586" s="147"/>
      <c r="J586" s="147"/>
      <c r="K586" s="54"/>
    </row>
    <row r="587" spans="1:11" x14ac:dyDescent="0.25">
      <c r="A587" s="147"/>
      <c r="B587" s="147"/>
      <c r="C587" s="147"/>
      <c r="D587" s="147"/>
      <c r="E587" s="147"/>
      <c r="F587" s="147"/>
      <c r="G587" s="147"/>
      <c r="H587" s="147"/>
      <c r="I587" s="147"/>
      <c r="J587" s="147"/>
      <c r="K587" s="54"/>
    </row>
    <row r="588" spans="1:11" x14ac:dyDescent="0.25">
      <c r="A588" s="147"/>
      <c r="B588" s="147"/>
      <c r="C588" s="147"/>
      <c r="D588" s="147"/>
      <c r="E588" s="147"/>
      <c r="F588" s="147"/>
      <c r="G588" s="147"/>
      <c r="H588" s="147"/>
      <c r="I588" s="147"/>
      <c r="J588" s="147"/>
      <c r="K588" s="54"/>
    </row>
    <row r="589" spans="1:11" x14ac:dyDescent="0.25">
      <c r="A589" s="147"/>
      <c r="B589" s="147"/>
      <c r="C589" s="147"/>
      <c r="D589" s="147"/>
      <c r="E589" s="147"/>
      <c r="F589" s="147"/>
      <c r="G589" s="147"/>
      <c r="H589" s="147"/>
      <c r="I589" s="147"/>
      <c r="J589" s="147"/>
      <c r="K589" s="54"/>
    </row>
    <row r="590" spans="1:11" x14ac:dyDescent="0.25">
      <c r="A590" s="147"/>
      <c r="B590" s="147"/>
      <c r="C590" s="147"/>
      <c r="D590" s="147"/>
      <c r="E590" s="147"/>
      <c r="F590" s="147"/>
      <c r="G590" s="147"/>
      <c r="H590" s="147"/>
      <c r="I590" s="147"/>
      <c r="J590" s="147"/>
      <c r="K590" s="54"/>
    </row>
    <row r="591" spans="1:11" x14ac:dyDescent="0.25">
      <c r="A591" s="147"/>
      <c r="B591" s="147"/>
      <c r="C591" s="147"/>
      <c r="D591" s="147"/>
      <c r="E591" s="147"/>
      <c r="F591" s="147"/>
      <c r="G591" s="147"/>
      <c r="H591" s="147"/>
      <c r="I591" s="147"/>
      <c r="J591" s="147"/>
      <c r="K591" s="54"/>
    </row>
    <row r="592" spans="1:11" x14ac:dyDescent="0.25">
      <c r="A592" s="147"/>
      <c r="B592" s="147"/>
      <c r="C592" s="147"/>
      <c r="D592" s="147"/>
      <c r="E592" s="147"/>
      <c r="F592" s="147"/>
      <c r="G592" s="147"/>
      <c r="H592" s="147"/>
      <c r="I592" s="147"/>
      <c r="J592" s="147"/>
      <c r="K592" s="54"/>
    </row>
    <row r="593" spans="1:11" x14ac:dyDescent="0.25">
      <c r="A593" s="147"/>
      <c r="B593" s="147"/>
      <c r="C593" s="147"/>
      <c r="D593" s="147"/>
      <c r="E593" s="147"/>
      <c r="F593" s="147"/>
      <c r="G593" s="147"/>
      <c r="H593" s="147"/>
      <c r="I593" s="147"/>
      <c r="J593" s="147"/>
      <c r="K593" s="54"/>
    </row>
    <row r="594" spans="1:11" x14ac:dyDescent="0.25">
      <c r="A594" s="147"/>
      <c r="B594" s="147"/>
      <c r="C594" s="147"/>
      <c r="D594" s="147"/>
      <c r="E594" s="147"/>
      <c r="F594" s="147"/>
      <c r="G594" s="147"/>
      <c r="H594" s="147"/>
      <c r="I594" s="147"/>
      <c r="J594" s="147"/>
      <c r="K594" s="54"/>
    </row>
    <row r="595" spans="1:11" x14ac:dyDescent="0.25">
      <c r="A595" s="147"/>
      <c r="B595" s="147"/>
      <c r="C595" s="147"/>
      <c r="D595" s="147"/>
      <c r="E595" s="147"/>
      <c r="F595" s="147"/>
      <c r="G595" s="147"/>
      <c r="H595" s="147"/>
      <c r="I595" s="147"/>
      <c r="J595" s="147"/>
      <c r="K595" s="54"/>
    </row>
    <row r="596" spans="1:11" x14ac:dyDescent="0.25">
      <c r="A596" s="147"/>
      <c r="B596" s="147"/>
      <c r="C596" s="147"/>
      <c r="D596" s="147"/>
      <c r="E596" s="147"/>
      <c r="F596" s="147"/>
      <c r="G596" s="147"/>
      <c r="H596" s="147"/>
      <c r="I596" s="147"/>
      <c r="J596" s="147"/>
      <c r="K596" s="54"/>
    </row>
    <row r="597" spans="1:11" x14ac:dyDescent="0.25">
      <c r="A597" s="147"/>
      <c r="B597" s="147"/>
      <c r="C597" s="147"/>
      <c r="D597" s="147"/>
      <c r="E597" s="147"/>
      <c r="F597" s="147"/>
      <c r="G597" s="147"/>
      <c r="H597" s="147"/>
      <c r="I597" s="147"/>
      <c r="J597" s="147"/>
      <c r="K597" s="54"/>
    </row>
    <row r="598" spans="1:11" x14ac:dyDescent="0.25">
      <c r="A598" s="147"/>
      <c r="B598" s="147"/>
      <c r="C598" s="147"/>
      <c r="D598" s="147"/>
      <c r="E598" s="147"/>
      <c r="F598" s="147"/>
      <c r="G598" s="147"/>
      <c r="H598" s="147"/>
      <c r="I598" s="147"/>
      <c r="J598" s="147"/>
      <c r="K598" s="54"/>
    </row>
    <row r="599" spans="1:11" x14ac:dyDescent="0.25">
      <c r="A599" s="147"/>
      <c r="B599" s="147"/>
      <c r="C599" s="147"/>
      <c r="D599" s="147"/>
      <c r="E599" s="147"/>
      <c r="F599" s="147"/>
      <c r="G599" s="147"/>
      <c r="H599" s="147"/>
      <c r="I599" s="147"/>
      <c r="J599" s="147"/>
      <c r="K599" s="54"/>
    </row>
    <row r="600" spans="1:11" x14ac:dyDescent="0.25">
      <c r="A600" s="147"/>
      <c r="B600" s="147"/>
      <c r="C600" s="147"/>
      <c r="D600" s="147"/>
      <c r="E600" s="147"/>
      <c r="F600" s="147"/>
      <c r="G600" s="147"/>
      <c r="H600" s="147"/>
      <c r="I600" s="147"/>
      <c r="J600" s="147"/>
      <c r="K600" s="54"/>
    </row>
    <row r="601" spans="1:11" x14ac:dyDescent="0.25">
      <c r="A601" s="147"/>
      <c r="B601" s="147"/>
      <c r="C601" s="147"/>
      <c r="D601" s="147"/>
      <c r="E601" s="147"/>
      <c r="F601" s="147"/>
      <c r="G601" s="147"/>
      <c r="H601" s="147"/>
      <c r="I601" s="147"/>
      <c r="J601" s="147"/>
      <c r="K601" s="54"/>
    </row>
    <row r="602" spans="1:11" x14ac:dyDescent="0.25">
      <c r="A602" s="147"/>
      <c r="B602" s="147"/>
      <c r="C602" s="147"/>
      <c r="D602" s="147"/>
      <c r="E602" s="147"/>
      <c r="F602" s="147"/>
      <c r="G602" s="147"/>
      <c r="H602" s="147"/>
      <c r="I602" s="147"/>
      <c r="J602" s="147"/>
      <c r="K602" s="54"/>
    </row>
    <row r="603" spans="1:11" x14ac:dyDescent="0.25">
      <c r="A603" s="147"/>
      <c r="B603" s="147"/>
      <c r="C603" s="147"/>
      <c r="D603" s="147"/>
      <c r="E603" s="147"/>
      <c r="F603" s="147"/>
      <c r="G603" s="147"/>
      <c r="H603" s="147"/>
      <c r="I603" s="147"/>
      <c r="J603" s="147"/>
      <c r="K603" s="54"/>
    </row>
    <row r="604" spans="1:11" x14ac:dyDescent="0.25">
      <c r="A604" s="147"/>
      <c r="B604" s="147"/>
      <c r="C604" s="147"/>
      <c r="D604" s="147"/>
      <c r="E604" s="147"/>
      <c r="F604" s="147"/>
      <c r="G604" s="147"/>
      <c r="H604" s="147"/>
      <c r="I604" s="147"/>
      <c r="J604" s="147"/>
      <c r="K604" s="54"/>
    </row>
    <row r="605" spans="1:11" x14ac:dyDescent="0.25">
      <c r="A605" s="147"/>
      <c r="B605" s="147"/>
      <c r="C605" s="147"/>
      <c r="D605" s="147"/>
      <c r="E605" s="147"/>
      <c r="F605" s="147"/>
      <c r="G605" s="147"/>
      <c r="H605" s="147"/>
      <c r="I605" s="147"/>
      <c r="J605" s="147"/>
      <c r="K605" s="54"/>
    </row>
    <row r="606" spans="1:11" x14ac:dyDescent="0.25">
      <c r="A606" s="147"/>
      <c r="B606" s="147"/>
      <c r="C606" s="147"/>
      <c r="D606" s="147"/>
      <c r="E606" s="147"/>
      <c r="F606" s="147"/>
      <c r="G606" s="147"/>
      <c r="H606" s="147"/>
      <c r="I606" s="147"/>
      <c r="J606" s="147"/>
      <c r="K606" s="54"/>
    </row>
    <row r="607" spans="1:11" x14ac:dyDescent="0.25">
      <c r="A607" s="147"/>
      <c r="B607" s="147"/>
      <c r="C607" s="147"/>
      <c r="D607" s="147"/>
      <c r="E607" s="147"/>
      <c r="F607" s="147"/>
      <c r="G607" s="147"/>
      <c r="H607" s="147"/>
      <c r="I607" s="147"/>
      <c r="J607" s="147"/>
      <c r="K607" s="54"/>
    </row>
    <row r="608" spans="1:11" x14ac:dyDescent="0.25">
      <c r="A608" s="147"/>
      <c r="B608" s="147"/>
      <c r="C608" s="147"/>
      <c r="D608" s="147"/>
      <c r="E608" s="147"/>
      <c r="F608" s="147"/>
      <c r="G608" s="147"/>
      <c r="H608" s="147"/>
      <c r="I608" s="147"/>
      <c r="J608" s="147"/>
      <c r="K608" s="54"/>
    </row>
    <row r="609" spans="1:11" x14ac:dyDescent="0.25">
      <c r="A609" s="147"/>
      <c r="B609" s="147"/>
      <c r="C609" s="147"/>
      <c r="D609" s="147"/>
      <c r="E609" s="147"/>
      <c r="F609" s="147"/>
      <c r="G609" s="147"/>
      <c r="H609" s="147"/>
      <c r="I609" s="147"/>
      <c r="J609" s="147"/>
      <c r="K609" s="54"/>
    </row>
    <row r="610" spans="1:11" x14ac:dyDescent="0.25">
      <c r="A610" s="147"/>
      <c r="B610" s="147"/>
      <c r="C610" s="147"/>
      <c r="D610" s="147"/>
      <c r="E610" s="147"/>
      <c r="F610" s="147"/>
      <c r="G610" s="147"/>
      <c r="H610" s="147"/>
      <c r="I610" s="147"/>
      <c r="J610" s="147"/>
      <c r="K610" s="54"/>
    </row>
    <row r="611" spans="1:11" x14ac:dyDescent="0.25">
      <c r="A611" s="147"/>
      <c r="B611" s="147"/>
      <c r="C611" s="147"/>
      <c r="D611" s="147"/>
      <c r="E611" s="147"/>
      <c r="F611" s="147"/>
      <c r="G611" s="147"/>
      <c r="H611" s="147"/>
      <c r="I611" s="147"/>
      <c r="J611" s="147"/>
      <c r="K611" s="54"/>
    </row>
    <row r="612" spans="1:11" x14ac:dyDescent="0.25">
      <c r="A612" s="147"/>
      <c r="B612" s="147"/>
      <c r="C612" s="147"/>
      <c r="D612" s="147"/>
      <c r="E612" s="147"/>
      <c r="F612" s="147"/>
      <c r="G612" s="147"/>
      <c r="H612" s="147"/>
      <c r="I612" s="147"/>
      <c r="J612" s="147"/>
      <c r="K612" s="54"/>
    </row>
    <row r="613" spans="1:11" x14ac:dyDescent="0.25">
      <c r="A613" s="147"/>
      <c r="B613" s="147"/>
      <c r="C613" s="147"/>
      <c r="D613" s="147"/>
      <c r="E613" s="147"/>
      <c r="F613" s="147"/>
      <c r="G613" s="147"/>
      <c r="H613" s="147"/>
      <c r="I613" s="147"/>
      <c r="J613" s="147"/>
      <c r="K613" s="54"/>
    </row>
    <row r="614" spans="1:11" x14ac:dyDescent="0.25">
      <c r="A614" s="147"/>
      <c r="B614" s="147"/>
      <c r="C614" s="147"/>
      <c r="D614" s="147"/>
      <c r="E614" s="147"/>
      <c r="F614" s="147"/>
      <c r="G614" s="147"/>
      <c r="H614" s="147"/>
      <c r="I614" s="147"/>
      <c r="J614" s="147"/>
      <c r="K614" s="54"/>
    </row>
    <row r="615" spans="1:11" x14ac:dyDescent="0.25">
      <c r="A615" s="147"/>
      <c r="B615" s="147"/>
      <c r="C615" s="147"/>
      <c r="D615" s="147"/>
      <c r="E615" s="147"/>
      <c r="F615" s="147"/>
      <c r="G615" s="147"/>
      <c r="H615" s="147"/>
      <c r="I615" s="147"/>
      <c r="J615" s="147"/>
      <c r="K615" s="54"/>
    </row>
    <row r="616" spans="1:11" x14ac:dyDescent="0.25">
      <c r="A616" s="147"/>
      <c r="B616" s="147"/>
      <c r="C616" s="147"/>
      <c r="D616" s="147"/>
      <c r="E616" s="147"/>
      <c r="F616" s="147"/>
      <c r="G616" s="147"/>
      <c r="H616" s="147"/>
      <c r="I616" s="147"/>
      <c r="J616" s="147"/>
      <c r="K616" s="54"/>
    </row>
    <row r="617" spans="1:11" x14ac:dyDescent="0.25">
      <c r="A617" s="147"/>
      <c r="B617" s="147"/>
      <c r="C617" s="147"/>
      <c r="D617" s="147"/>
      <c r="E617" s="147"/>
      <c r="F617" s="147"/>
      <c r="G617" s="147"/>
      <c r="H617" s="147"/>
      <c r="I617" s="147"/>
      <c r="J617" s="147"/>
      <c r="K617" s="54"/>
    </row>
    <row r="618" spans="1:11" x14ac:dyDescent="0.25">
      <c r="A618" s="147"/>
      <c r="B618" s="147"/>
      <c r="C618" s="147"/>
      <c r="D618" s="147"/>
      <c r="E618" s="147"/>
      <c r="F618" s="147"/>
      <c r="G618" s="147"/>
      <c r="H618" s="147"/>
      <c r="I618" s="147"/>
      <c r="J618" s="147"/>
      <c r="K618" s="54"/>
    </row>
    <row r="619" spans="1:11" x14ac:dyDescent="0.25">
      <c r="A619" s="147"/>
      <c r="B619" s="147"/>
      <c r="C619" s="147"/>
      <c r="D619" s="147"/>
      <c r="E619" s="147"/>
      <c r="F619" s="147"/>
      <c r="G619" s="147"/>
      <c r="H619" s="147"/>
      <c r="I619" s="147"/>
      <c r="J619" s="147"/>
      <c r="K619" s="54"/>
    </row>
    <row r="620" spans="1:11" x14ac:dyDescent="0.25">
      <c r="A620" s="147"/>
      <c r="B620" s="147"/>
      <c r="C620" s="147"/>
      <c r="D620" s="147"/>
      <c r="E620" s="147"/>
      <c r="F620" s="147"/>
      <c r="G620" s="147"/>
      <c r="H620" s="147"/>
      <c r="I620" s="147"/>
      <c r="J620" s="147"/>
      <c r="K620" s="54"/>
    </row>
    <row r="621" spans="1:11" x14ac:dyDescent="0.25">
      <c r="A621" s="147"/>
      <c r="B621" s="147"/>
      <c r="C621" s="147"/>
      <c r="D621" s="147"/>
      <c r="E621" s="147"/>
      <c r="F621" s="147"/>
      <c r="G621" s="147"/>
      <c r="H621" s="147"/>
      <c r="I621" s="147"/>
      <c r="J621" s="147"/>
      <c r="K621" s="54"/>
    </row>
    <row r="622" spans="1:11" x14ac:dyDescent="0.25">
      <c r="A622" s="147"/>
      <c r="B622" s="147"/>
      <c r="C622" s="147"/>
      <c r="D622" s="147"/>
      <c r="E622" s="147"/>
      <c r="F622" s="147"/>
      <c r="G622" s="147"/>
      <c r="H622" s="147"/>
      <c r="I622" s="147"/>
      <c r="J622" s="147"/>
      <c r="K622" s="54"/>
    </row>
    <row r="623" spans="1:11" x14ac:dyDescent="0.25">
      <c r="A623" s="147"/>
      <c r="B623" s="147"/>
      <c r="C623" s="147"/>
      <c r="D623" s="147"/>
      <c r="E623" s="147"/>
      <c r="F623" s="147"/>
      <c r="G623" s="147"/>
      <c r="H623" s="147"/>
      <c r="I623" s="147"/>
      <c r="J623" s="147"/>
      <c r="K623" s="54"/>
    </row>
    <row r="624" spans="1:11" x14ac:dyDescent="0.25">
      <c r="A624" s="147"/>
      <c r="B624" s="147"/>
      <c r="C624" s="147"/>
      <c r="D624" s="147"/>
      <c r="E624" s="147"/>
      <c r="F624" s="147"/>
      <c r="G624" s="147"/>
      <c r="H624" s="147"/>
      <c r="I624" s="147"/>
      <c r="J624" s="147"/>
      <c r="K624" s="54"/>
    </row>
    <row r="625" spans="1:11" x14ac:dyDescent="0.25">
      <c r="A625" s="147"/>
      <c r="B625" s="147"/>
      <c r="C625" s="147"/>
      <c r="D625" s="147"/>
      <c r="E625" s="147"/>
      <c r="F625" s="147"/>
      <c r="G625" s="147"/>
      <c r="H625" s="147"/>
      <c r="I625" s="147"/>
      <c r="J625" s="147"/>
      <c r="K625" s="54"/>
    </row>
    <row r="626" spans="1:11" x14ac:dyDescent="0.25">
      <c r="A626" s="147"/>
      <c r="B626" s="147"/>
      <c r="C626" s="147"/>
      <c r="D626" s="147"/>
      <c r="E626" s="147"/>
      <c r="F626" s="147"/>
      <c r="G626" s="147"/>
      <c r="H626" s="147"/>
      <c r="I626" s="147"/>
      <c r="J626" s="147"/>
      <c r="K626" s="54"/>
    </row>
    <row r="627" spans="1:11" x14ac:dyDescent="0.25">
      <c r="A627" s="147"/>
      <c r="B627" s="147"/>
      <c r="C627" s="147"/>
      <c r="D627" s="147"/>
      <c r="E627" s="147"/>
      <c r="F627" s="147"/>
      <c r="G627" s="147"/>
      <c r="H627" s="147"/>
      <c r="I627" s="147"/>
      <c r="J627" s="147"/>
      <c r="K627" s="54"/>
    </row>
    <row r="628" spans="1:11" x14ac:dyDescent="0.25">
      <c r="A628" s="147"/>
      <c r="B628" s="147"/>
      <c r="C628" s="147"/>
      <c r="D628" s="147"/>
      <c r="E628" s="147"/>
      <c r="F628" s="147"/>
      <c r="G628" s="147"/>
      <c r="H628" s="147"/>
      <c r="I628" s="147"/>
      <c r="J628" s="147"/>
      <c r="K628" s="54"/>
    </row>
    <row r="629" spans="1:11" x14ac:dyDescent="0.25">
      <c r="A629" s="147"/>
      <c r="B629" s="147"/>
      <c r="C629" s="147"/>
      <c r="D629" s="147"/>
      <c r="E629" s="147"/>
      <c r="F629" s="147"/>
      <c r="G629" s="147"/>
      <c r="H629" s="147"/>
      <c r="I629" s="147"/>
      <c r="J629" s="147"/>
      <c r="K629" s="54"/>
    </row>
    <row r="630" spans="1:11" x14ac:dyDescent="0.25">
      <c r="A630" s="147"/>
      <c r="B630" s="147"/>
      <c r="C630" s="147"/>
      <c r="D630" s="147"/>
      <c r="E630" s="147"/>
      <c r="F630" s="147"/>
      <c r="G630" s="147"/>
      <c r="H630" s="147"/>
      <c r="I630" s="147"/>
      <c r="J630" s="147"/>
      <c r="K630" s="54"/>
    </row>
    <row r="631" spans="1:11" x14ac:dyDescent="0.25">
      <c r="A631" s="147"/>
      <c r="B631" s="147"/>
      <c r="C631" s="147"/>
      <c r="D631" s="147"/>
      <c r="E631" s="147"/>
      <c r="F631" s="147"/>
      <c r="G631" s="147"/>
      <c r="H631" s="147"/>
      <c r="I631" s="147"/>
      <c r="J631" s="147"/>
      <c r="K631" s="54"/>
    </row>
    <row r="632" spans="1:11" x14ac:dyDescent="0.25">
      <c r="A632" s="147"/>
      <c r="B632" s="147"/>
      <c r="C632" s="147"/>
      <c r="D632" s="147"/>
      <c r="E632" s="147"/>
      <c r="F632" s="147"/>
      <c r="G632" s="147"/>
      <c r="H632" s="147"/>
      <c r="I632" s="147"/>
      <c r="J632" s="147"/>
      <c r="K632" s="54"/>
    </row>
    <row r="633" spans="1:11" x14ac:dyDescent="0.25">
      <c r="A633" s="147"/>
      <c r="B633" s="147"/>
      <c r="C633" s="147"/>
      <c r="D633" s="147"/>
      <c r="E633" s="147"/>
      <c r="F633" s="147"/>
      <c r="G633" s="147"/>
      <c r="H633" s="147"/>
      <c r="I633" s="147"/>
      <c r="J633" s="147"/>
      <c r="K633" s="54"/>
    </row>
    <row r="634" spans="1:11" x14ac:dyDescent="0.25">
      <c r="A634" s="147"/>
      <c r="B634" s="147"/>
      <c r="C634" s="147"/>
      <c r="D634" s="147"/>
      <c r="E634" s="147"/>
      <c r="F634" s="147"/>
      <c r="G634" s="147"/>
      <c r="H634" s="147"/>
      <c r="I634" s="147"/>
      <c r="J634" s="147"/>
      <c r="K634" s="54"/>
    </row>
    <row r="635" spans="1:11" x14ac:dyDescent="0.25">
      <c r="A635" s="147"/>
      <c r="B635" s="147"/>
      <c r="C635" s="147"/>
      <c r="D635" s="147"/>
      <c r="E635" s="147"/>
      <c r="F635" s="147"/>
      <c r="G635" s="147"/>
      <c r="H635" s="147"/>
      <c r="I635" s="147"/>
      <c r="J635" s="147"/>
      <c r="K635" s="54"/>
    </row>
    <row r="636" spans="1:11" x14ac:dyDescent="0.25">
      <c r="A636" s="147"/>
      <c r="B636" s="147"/>
      <c r="C636" s="147"/>
      <c r="D636" s="147"/>
      <c r="E636" s="147"/>
      <c r="F636" s="147"/>
      <c r="G636" s="147"/>
      <c r="H636" s="147"/>
      <c r="I636" s="147"/>
      <c r="J636" s="147"/>
      <c r="K636" s="54"/>
    </row>
    <row r="637" spans="1:11" x14ac:dyDescent="0.25">
      <c r="A637" s="147"/>
      <c r="B637" s="147"/>
      <c r="C637" s="147"/>
      <c r="D637" s="147"/>
      <c r="E637" s="147"/>
      <c r="F637" s="147"/>
      <c r="G637" s="147"/>
      <c r="H637" s="147"/>
      <c r="I637" s="147"/>
      <c r="J637" s="147"/>
      <c r="K637" s="54"/>
    </row>
    <row r="638" spans="1:11" x14ac:dyDescent="0.25">
      <c r="A638" s="147"/>
      <c r="B638" s="147"/>
      <c r="C638" s="147"/>
      <c r="D638" s="147"/>
      <c r="E638" s="147"/>
      <c r="F638" s="147"/>
      <c r="G638" s="147"/>
      <c r="H638" s="147"/>
      <c r="I638" s="147"/>
      <c r="J638" s="147"/>
      <c r="K638" s="54"/>
    </row>
    <row r="639" spans="1:11" x14ac:dyDescent="0.25">
      <c r="A639" s="147"/>
      <c r="B639" s="147"/>
      <c r="C639" s="147"/>
      <c r="D639" s="147"/>
      <c r="E639" s="147"/>
      <c r="F639" s="147"/>
      <c r="G639" s="147"/>
      <c r="H639" s="147"/>
      <c r="I639" s="147"/>
      <c r="J639" s="147"/>
      <c r="K639" s="54"/>
    </row>
    <row r="640" spans="1:11" x14ac:dyDescent="0.25">
      <c r="A640" s="147"/>
      <c r="B640" s="147"/>
      <c r="C640" s="147"/>
      <c r="D640" s="147"/>
      <c r="E640" s="147"/>
      <c r="F640" s="147"/>
      <c r="G640" s="147"/>
      <c r="H640" s="147"/>
      <c r="I640" s="147"/>
      <c r="J640" s="147"/>
      <c r="K640" s="54"/>
    </row>
    <row r="641" spans="1:11" x14ac:dyDescent="0.25">
      <c r="A641" s="147"/>
      <c r="B641" s="147"/>
      <c r="C641" s="147"/>
      <c r="D641" s="147"/>
      <c r="E641" s="147"/>
      <c r="F641" s="147"/>
      <c r="G641" s="147"/>
      <c r="H641" s="147"/>
      <c r="I641" s="147"/>
      <c r="J641" s="147"/>
      <c r="K641" s="54"/>
    </row>
    <row r="642" spans="1:11" x14ac:dyDescent="0.25">
      <c r="A642" s="147"/>
      <c r="B642" s="147"/>
      <c r="C642" s="147"/>
      <c r="D642" s="147"/>
      <c r="E642" s="147"/>
      <c r="F642" s="147"/>
      <c r="G642" s="147"/>
      <c r="H642" s="147"/>
      <c r="I642" s="147"/>
      <c r="J642" s="147"/>
      <c r="K642" s="54"/>
    </row>
    <row r="643" spans="1:11" x14ac:dyDescent="0.25">
      <c r="A643" s="147"/>
      <c r="B643" s="147"/>
      <c r="C643" s="147"/>
      <c r="D643" s="147"/>
      <c r="E643" s="147"/>
      <c r="F643" s="147"/>
      <c r="G643" s="147"/>
      <c r="H643" s="147"/>
      <c r="I643" s="147"/>
      <c r="J643" s="147"/>
      <c r="K643" s="54"/>
    </row>
    <row r="644" spans="1:11" x14ac:dyDescent="0.25">
      <c r="A644" s="147"/>
      <c r="B644" s="147"/>
      <c r="C644" s="147"/>
      <c r="D644" s="147"/>
      <c r="E644" s="147"/>
      <c r="F644" s="147"/>
      <c r="G644" s="147"/>
      <c r="H644" s="147"/>
      <c r="I644" s="147"/>
      <c r="J644" s="147"/>
      <c r="K644" s="54"/>
    </row>
    <row r="645" spans="1:11" x14ac:dyDescent="0.25">
      <c r="A645" s="147"/>
      <c r="B645" s="147"/>
      <c r="C645" s="147"/>
      <c r="D645" s="147"/>
      <c r="E645" s="147"/>
      <c r="F645" s="147"/>
      <c r="G645" s="147"/>
      <c r="H645" s="147"/>
      <c r="I645" s="147"/>
      <c r="J645" s="147"/>
      <c r="K645" s="54"/>
    </row>
    <row r="646" spans="1:11" x14ac:dyDescent="0.25">
      <c r="A646" s="147"/>
      <c r="B646" s="147"/>
      <c r="C646" s="147"/>
      <c r="D646" s="147"/>
      <c r="E646" s="147"/>
      <c r="F646" s="147"/>
      <c r="G646" s="147"/>
      <c r="H646" s="147"/>
      <c r="I646" s="147"/>
      <c r="J646" s="147"/>
      <c r="K646" s="54"/>
    </row>
    <row r="647" spans="1:11" x14ac:dyDescent="0.25">
      <c r="A647" s="147"/>
      <c r="B647" s="147"/>
      <c r="C647" s="147"/>
      <c r="D647" s="147"/>
      <c r="E647" s="147"/>
      <c r="F647" s="147"/>
      <c r="G647" s="147"/>
      <c r="H647" s="147"/>
      <c r="I647" s="147"/>
      <c r="J647" s="147"/>
      <c r="K647" s="54"/>
    </row>
    <row r="648" spans="1:11" x14ac:dyDescent="0.25">
      <c r="A648" s="147"/>
      <c r="B648" s="147"/>
      <c r="C648" s="147"/>
      <c r="D648" s="147"/>
      <c r="E648" s="147"/>
      <c r="F648" s="147"/>
      <c r="G648" s="147"/>
      <c r="H648" s="147"/>
      <c r="I648" s="147"/>
      <c r="J648" s="147"/>
      <c r="K648" s="54"/>
    </row>
    <row r="649" spans="1:11" x14ac:dyDescent="0.25">
      <c r="A649" s="147"/>
      <c r="B649" s="147"/>
      <c r="C649" s="147"/>
      <c r="D649" s="147"/>
      <c r="E649" s="147"/>
      <c r="F649" s="147"/>
      <c r="G649" s="147"/>
      <c r="H649" s="147"/>
      <c r="I649" s="147"/>
      <c r="J649" s="147"/>
      <c r="K649" s="54"/>
    </row>
    <row r="650" spans="1:11" x14ac:dyDescent="0.25">
      <c r="A650" s="147"/>
      <c r="B650" s="147"/>
      <c r="C650" s="147"/>
      <c r="D650" s="147"/>
      <c r="E650" s="147"/>
      <c r="F650" s="147"/>
      <c r="G650" s="147"/>
      <c r="H650" s="147"/>
      <c r="I650" s="147"/>
      <c r="J650" s="147"/>
      <c r="K650" s="54"/>
    </row>
    <row r="651" spans="1:11" x14ac:dyDescent="0.25">
      <c r="A651" s="147"/>
      <c r="B651" s="147"/>
      <c r="C651" s="147"/>
      <c r="D651" s="147"/>
      <c r="E651" s="147"/>
      <c r="F651" s="147"/>
      <c r="G651" s="147"/>
      <c r="H651" s="147"/>
      <c r="I651" s="147"/>
      <c r="J651" s="147"/>
      <c r="K651" s="54"/>
    </row>
    <row r="652" spans="1:11" x14ac:dyDescent="0.25">
      <c r="A652" s="147"/>
      <c r="B652" s="147"/>
      <c r="C652" s="147"/>
      <c r="D652" s="147"/>
      <c r="E652" s="147"/>
      <c r="F652" s="147"/>
      <c r="G652" s="147"/>
      <c r="H652" s="147"/>
      <c r="I652" s="147"/>
      <c r="J652" s="147"/>
      <c r="K652" s="54"/>
    </row>
    <row r="653" spans="1:11" x14ac:dyDescent="0.25">
      <c r="A653" s="147"/>
      <c r="B653" s="147"/>
      <c r="C653" s="147"/>
      <c r="D653" s="147"/>
      <c r="E653" s="147"/>
      <c r="F653" s="147"/>
      <c r="G653" s="147"/>
      <c r="H653" s="147"/>
      <c r="I653" s="147"/>
      <c r="J653" s="147"/>
      <c r="K653" s="54"/>
    </row>
    <row r="654" spans="1:11" x14ac:dyDescent="0.25">
      <c r="A654" s="147"/>
      <c r="B654" s="147"/>
      <c r="C654" s="147"/>
      <c r="D654" s="147"/>
      <c r="E654" s="147"/>
      <c r="F654" s="147"/>
      <c r="G654" s="147"/>
      <c r="H654" s="147"/>
      <c r="I654" s="147"/>
      <c r="J654" s="147"/>
      <c r="K654" s="54"/>
    </row>
    <row r="655" spans="1:11" x14ac:dyDescent="0.25">
      <c r="A655" s="147"/>
      <c r="B655" s="147"/>
      <c r="C655" s="147"/>
      <c r="D655" s="147"/>
      <c r="E655" s="147"/>
      <c r="F655" s="147"/>
      <c r="G655" s="147"/>
      <c r="H655" s="147"/>
      <c r="I655" s="147"/>
      <c r="J655" s="147"/>
      <c r="K655" s="54"/>
    </row>
    <row r="663" spans="1:20" s="1" customFormat="1" ht="15.75" x14ac:dyDescent="0.25">
      <c r="A663" s="142"/>
      <c r="B663" s="143"/>
      <c r="C663" s="144"/>
      <c r="D663" s="145"/>
      <c r="E663" s="145"/>
      <c r="F663" s="146"/>
      <c r="G663" s="144"/>
      <c r="H663" s="144"/>
      <c r="I663" s="144"/>
      <c r="J663" s="144"/>
      <c r="K663" s="51"/>
      <c r="L663" s="54"/>
      <c r="M663" s="54"/>
      <c r="N663" s="54"/>
      <c r="O663" s="54"/>
      <c r="P663" s="54"/>
      <c r="Q663" s="54"/>
      <c r="R663" s="54"/>
      <c r="S663" s="54"/>
      <c r="T663" s="54"/>
    </row>
    <row r="664" spans="1:20" s="31" customFormat="1" x14ac:dyDescent="0.25">
      <c r="A664" s="142"/>
      <c r="B664" s="143"/>
      <c r="C664" s="144"/>
      <c r="D664" s="145"/>
      <c r="E664" s="145"/>
      <c r="F664" s="146"/>
      <c r="G664" s="144"/>
      <c r="H664" s="144"/>
      <c r="I664" s="144"/>
      <c r="J664" s="144"/>
      <c r="K664" s="51"/>
      <c r="L664" s="54"/>
      <c r="M664" s="54"/>
      <c r="N664" s="54"/>
      <c r="O664" s="54"/>
      <c r="P664" s="54"/>
      <c r="Q664" s="54"/>
      <c r="R664" s="54"/>
      <c r="S664" s="54"/>
      <c r="T664" s="54"/>
    </row>
    <row r="669" spans="1:20" s="31" customFormat="1" x14ac:dyDescent="0.25">
      <c r="A669" s="142"/>
      <c r="B669" s="143"/>
      <c r="C669" s="144"/>
      <c r="D669" s="145"/>
      <c r="E669" s="145"/>
      <c r="F669" s="146"/>
      <c r="G669" s="144"/>
      <c r="H669" s="144"/>
      <c r="I669" s="144"/>
      <c r="J669" s="144"/>
      <c r="K669" s="51"/>
      <c r="L669" s="54"/>
      <c r="M669" s="54"/>
      <c r="N669" s="54"/>
      <c r="O669" s="54"/>
      <c r="P669" s="54"/>
      <c r="Q669" s="54"/>
      <c r="R669" s="54"/>
      <c r="S669" s="54"/>
      <c r="T669" s="54"/>
    </row>
    <row r="673" spans="1:20" s="31" customFormat="1" x14ac:dyDescent="0.25">
      <c r="A673" s="142"/>
      <c r="B673" s="143"/>
      <c r="C673" s="144"/>
      <c r="D673" s="145"/>
      <c r="E673" s="145"/>
      <c r="F673" s="146"/>
      <c r="G673" s="144"/>
      <c r="H673" s="144"/>
      <c r="I673" s="144"/>
      <c r="J673" s="144"/>
      <c r="K673" s="51"/>
      <c r="L673" s="54"/>
      <c r="M673" s="54"/>
      <c r="N673" s="54"/>
      <c r="O673" s="54"/>
      <c r="P673" s="54"/>
      <c r="Q673" s="54"/>
      <c r="R673" s="54"/>
      <c r="S673" s="54"/>
      <c r="T673" s="54"/>
    </row>
    <row r="677" spans="1:20" s="31" customFormat="1" x14ac:dyDescent="0.25">
      <c r="A677" s="142"/>
      <c r="B677" s="143"/>
      <c r="C677" s="144"/>
      <c r="D677" s="145"/>
      <c r="E677" s="145"/>
      <c r="F677" s="146"/>
      <c r="G677" s="144"/>
      <c r="H677" s="144"/>
      <c r="I677" s="144"/>
      <c r="J677" s="144"/>
      <c r="K677" s="51"/>
      <c r="L677" s="54"/>
      <c r="M677" s="54"/>
      <c r="N677" s="54"/>
      <c r="O677" s="54"/>
      <c r="P677" s="54"/>
      <c r="Q677" s="54"/>
      <c r="R677" s="54"/>
      <c r="S677" s="54"/>
      <c r="T677" s="54"/>
    </row>
    <row r="683" spans="1:20" s="31" customFormat="1" x14ac:dyDescent="0.25">
      <c r="A683" s="142"/>
      <c r="B683" s="143"/>
      <c r="C683" s="144"/>
      <c r="D683" s="145"/>
      <c r="E683" s="145"/>
      <c r="F683" s="146"/>
      <c r="G683" s="144"/>
      <c r="H683" s="144"/>
      <c r="I683" s="144"/>
      <c r="J683" s="144"/>
      <c r="K683" s="51"/>
      <c r="L683" s="54"/>
      <c r="M683" s="54"/>
      <c r="N683" s="54"/>
      <c r="O683" s="54"/>
      <c r="P683" s="54"/>
      <c r="Q683" s="54"/>
      <c r="R683" s="54"/>
      <c r="S683" s="54"/>
      <c r="T683" s="54"/>
    </row>
    <row r="688" spans="1:20" s="31" customFormat="1" x14ac:dyDescent="0.25">
      <c r="A688" s="142"/>
      <c r="B688" s="143"/>
      <c r="C688" s="144"/>
      <c r="D688" s="145"/>
      <c r="E688" s="145"/>
      <c r="F688" s="146"/>
      <c r="G688" s="144"/>
      <c r="H688" s="144"/>
      <c r="I688" s="144"/>
      <c r="J688" s="144"/>
      <c r="K688" s="51"/>
      <c r="L688" s="54"/>
      <c r="M688" s="54"/>
      <c r="N688" s="54"/>
      <c r="O688" s="54"/>
      <c r="P688" s="54"/>
      <c r="Q688" s="54"/>
      <c r="R688" s="54"/>
      <c r="S688" s="54"/>
      <c r="T688" s="54"/>
    </row>
    <row r="692" spans="1:20" s="31" customFormat="1" x14ac:dyDescent="0.25">
      <c r="A692" s="142"/>
      <c r="B692" s="143"/>
      <c r="C692" s="144"/>
      <c r="D692" s="145"/>
      <c r="E692" s="145"/>
      <c r="F692" s="146"/>
      <c r="G692" s="144"/>
      <c r="H692" s="144"/>
      <c r="I692" s="144"/>
      <c r="J692" s="144"/>
      <c r="K692" s="51"/>
      <c r="L692" s="54"/>
      <c r="M692" s="54"/>
      <c r="N692" s="54"/>
      <c r="O692" s="54"/>
      <c r="P692" s="54"/>
      <c r="Q692" s="54"/>
      <c r="R692" s="54"/>
      <c r="S692" s="54"/>
      <c r="T692" s="54"/>
    </row>
    <row r="697" spans="1:20" s="31" customFormat="1" x14ac:dyDescent="0.25">
      <c r="A697" s="142"/>
      <c r="B697" s="143"/>
      <c r="C697" s="144"/>
      <c r="D697" s="145"/>
      <c r="E697" s="145"/>
      <c r="F697" s="146"/>
      <c r="G697" s="144"/>
      <c r="H697" s="144"/>
      <c r="I697" s="144"/>
      <c r="J697" s="144"/>
      <c r="K697" s="51"/>
      <c r="L697" s="54"/>
      <c r="M697" s="54"/>
      <c r="N697" s="54"/>
      <c r="O697" s="54"/>
      <c r="P697" s="54"/>
      <c r="Q697" s="54"/>
      <c r="R697" s="54"/>
      <c r="S697" s="54"/>
      <c r="T697" s="54"/>
    </row>
    <row r="701" spans="1:20" s="31" customFormat="1" x14ac:dyDescent="0.25">
      <c r="A701" s="142"/>
      <c r="B701" s="143"/>
      <c r="C701" s="144"/>
      <c r="D701" s="145"/>
      <c r="E701" s="145"/>
      <c r="F701" s="146"/>
      <c r="G701" s="144"/>
      <c r="H701" s="144"/>
      <c r="I701" s="144"/>
      <c r="J701" s="144"/>
      <c r="K701" s="51"/>
      <c r="L701" s="54"/>
      <c r="M701" s="54"/>
      <c r="N701" s="54"/>
      <c r="O701" s="54"/>
      <c r="P701" s="54"/>
      <c r="Q701" s="54"/>
      <c r="R701" s="54"/>
      <c r="S701" s="54"/>
      <c r="T701" s="54"/>
    </row>
    <row r="704" spans="1:20" s="31" customFormat="1" x14ac:dyDescent="0.25">
      <c r="A704" s="142"/>
      <c r="B704" s="143"/>
      <c r="C704" s="144"/>
      <c r="D704" s="145"/>
      <c r="E704" s="145"/>
      <c r="F704" s="146"/>
      <c r="G704" s="144"/>
      <c r="H704" s="144"/>
      <c r="I704" s="144"/>
      <c r="J704" s="144"/>
      <c r="K704" s="51"/>
      <c r="L704" s="54"/>
      <c r="M704" s="54"/>
      <c r="N704" s="54"/>
      <c r="O704" s="54"/>
      <c r="P704" s="54"/>
      <c r="Q704" s="54"/>
      <c r="R704" s="54"/>
      <c r="S704" s="54"/>
      <c r="T704" s="54"/>
    </row>
    <row r="709" spans="1:20" s="31" customFormat="1" x14ac:dyDescent="0.25">
      <c r="A709" s="142"/>
      <c r="B709" s="143"/>
      <c r="C709" s="144"/>
      <c r="D709" s="145"/>
      <c r="E709" s="145"/>
      <c r="F709" s="146"/>
      <c r="G709" s="144"/>
      <c r="H709" s="144"/>
      <c r="I709" s="144"/>
      <c r="J709" s="144"/>
      <c r="K709" s="51"/>
      <c r="L709" s="54"/>
      <c r="M709" s="54"/>
      <c r="N709" s="54"/>
      <c r="O709" s="54"/>
      <c r="P709" s="54"/>
      <c r="Q709" s="54"/>
      <c r="R709" s="54"/>
      <c r="S709" s="54"/>
      <c r="T709" s="54"/>
    </row>
    <row r="713" spans="1:20" s="31" customFormat="1" x14ac:dyDescent="0.25">
      <c r="A713" s="142"/>
      <c r="B713" s="143"/>
      <c r="C713" s="144"/>
      <c r="D713" s="145"/>
      <c r="E713" s="145"/>
      <c r="F713" s="146"/>
      <c r="G713" s="144"/>
      <c r="H713" s="144"/>
      <c r="I713" s="144"/>
      <c r="J713" s="144"/>
      <c r="K713" s="51"/>
      <c r="L713" s="54"/>
      <c r="M713" s="54"/>
      <c r="N713" s="54"/>
      <c r="O713" s="54"/>
      <c r="P713" s="54"/>
      <c r="Q713" s="54"/>
      <c r="R713" s="54"/>
      <c r="S713" s="54"/>
      <c r="T713" s="54"/>
    </row>
    <row r="724" spans="1:20" s="1" customFormat="1" ht="15.75" x14ac:dyDescent="0.25">
      <c r="A724" s="142"/>
      <c r="B724" s="143"/>
      <c r="C724" s="144"/>
      <c r="D724" s="145"/>
      <c r="E724" s="145"/>
      <c r="F724" s="146"/>
      <c r="G724" s="144"/>
      <c r="H724" s="144"/>
      <c r="I724" s="144"/>
      <c r="J724" s="144"/>
      <c r="K724" s="51"/>
      <c r="L724" s="54"/>
      <c r="M724" s="54"/>
      <c r="N724" s="54"/>
      <c r="O724" s="54"/>
      <c r="P724" s="54"/>
      <c r="Q724" s="54"/>
      <c r="R724" s="54"/>
      <c r="S724" s="54"/>
      <c r="T724" s="54"/>
    </row>
    <row r="731" spans="1:20" s="31" customFormat="1" x14ac:dyDescent="0.25">
      <c r="A731" s="142"/>
      <c r="B731" s="143"/>
      <c r="C731" s="144"/>
      <c r="D731" s="145"/>
      <c r="E731" s="145"/>
      <c r="F731" s="146"/>
      <c r="G731" s="144"/>
      <c r="H731" s="144"/>
      <c r="I731" s="144"/>
      <c r="J731" s="144"/>
      <c r="K731" s="51"/>
      <c r="L731" s="54"/>
      <c r="M731" s="54"/>
      <c r="N731" s="54"/>
      <c r="O731" s="54"/>
      <c r="P731" s="54"/>
      <c r="Q731" s="54"/>
      <c r="R731" s="54"/>
      <c r="S731" s="54"/>
      <c r="T731" s="54"/>
    </row>
    <row r="732" spans="1:20" s="31" customFormat="1" x14ac:dyDescent="0.25">
      <c r="A732" s="142"/>
      <c r="B732" s="143"/>
      <c r="C732" s="144"/>
      <c r="D732" s="145"/>
      <c r="E732" s="145"/>
      <c r="F732" s="146"/>
      <c r="G732" s="144"/>
      <c r="H732" s="144"/>
      <c r="I732" s="144"/>
      <c r="J732" s="144"/>
      <c r="K732" s="51"/>
      <c r="L732" s="54"/>
      <c r="M732" s="54"/>
      <c r="N732" s="54"/>
      <c r="O732" s="54"/>
      <c r="P732" s="54"/>
      <c r="Q732" s="54"/>
      <c r="R732" s="54"/>
      <c r="S732" s="54"/>
      <c r="T732" s="54"/>
    </row>
    <row r="738" spans="1:20" s="31" customFormat="1" x14ac:dyDescent="0.25">
      <c r="A738" s="142"/>
      <c r="B738" s="143"/>
      <c r="C738" s="144"/>
      <c r="D738" s="145"/>
      <c r="E738" s="145"/>
      <c r="F738" s="146"/>
      <c r="G738" s="144"/>
      <c r="H738" s="144"/>
      <c r="I738" s="144"/>
      <c r="J738" s="144"/>
      <c r="K738" s="51"/>
      <c r="L738" s="54"/>
      <c r="M738" s="54"/>
      <c r="N738" s="54"/>
      <c r="O738" s="54"/>
      <c r="P738" s="54"/>
      <c r="Q738" s="54"/>
      <c r="R738" s="54"/>
      <c r="S738" s="54"/>
      <c r="T738" s="54"/>
    </row>
    <row r="740" spans="1:20" s="31" customFormat="1" x14ac:dyDescent="0.25">
      <c r="A740" s="142"/>
      <c r="B740" s="143"/>
      <c r="C740" s="144"/>
      <c r="D740" s="145"/>
      <c r="E740" s="145"/>
      <c r="F740" s="146"/>
      <c r="G740" s="144"/>
      <c r="H740" s="144"/>
      <c r="I740" s="144"/>
      <c r="J740" s="144"/>
      <c r="K740" s="51"/>
      <c r="L740" s="54"/>
      <c r="M740" s="54"/>
      <c r="N740" s="54"/>
      <c r="O740" s="54"/>
      <c r="P740" s="54"/>
      <c r="Q740" s="54"/>
      <c r="R740" s="54"/>
      <c r="S740" s="54"/>
      <c r="T740" s="54"/>
    </row>
    <row r="749" spans="1:20" s="31" customFormat="1" x14ac:dyDescent="0.25">
      <c r="A749" s="142"/>
      <c r="B749" s="143"/>
      <c r="C749" s="144"/>
      <c r="D749" s="145"/>
      <c r="E749" s="145"/>
      <c r="F749" s="146"/>
      <c r="G749" s="144"/>
      <c r="H749" s="144"/>
      <c r="I749" s="144"/>
      <c r="J749" s="144"/>
      <c r="K749" s="51"/>
      <c r="L749" s="54"/>
      <c r="M749" s="54"/>
      <c r="N749" s="54"/>
      <c r="O749" s="54"/>
      <c r="P749" s="54"/>
      <c r="Q749" s="54"/>
      <c r="R749" s="54"/>
      <c r="S749" s="54"/>
      <c r="T749" s="54"/>
    </row>
    <row r="753" spans="1:20" s="31" customFormat="1" x14ac:dyDescent="0.25">
      <c r="A753" s="142"/>
      <c r="B753" s="143"/>
      <c r="C753" s="144"/>
      <c r="D753" s="145"/>
      <c r="E753" s="145"/>
      <c r="F753" s="146"/>
      <c r="G753" s="144"/>
      <c r="H753" s="144"/>
      <c r="I753" s="144"/>
      <c r="J753" s="144"/>
      <c r="K753" s="51"/>
      <c r="L753" s="54"/>
      <c r="M753" s="54"/>
      <c r="N753" s="54"/>
      <c r="O753" s="54"/>
      <c r="P753" s="54"/>
      <c r="Q753" s="54"/>
      <c r="R753" s="54"/>
      <c r="S753" s="54"/>
      <c r="T753" s="54"/>
    </row>
    <row r="754" spans="1:20" s="31" customFormat="1" x14ac:dyDescent="0.25">
      <c r="A754" s="142"/>
      <c r="B754" s="143"/>
      <c r="C754" s="144"/>
      <c r="D754" s="145"/>
      <c r="E754" s="145"/>
      <c r="F754" s="146"/>
      <c r="G754" s="144"/>
      <c r="H754" s="144"/>
      <c r="I754" s="144"/>
      <c r="J754" s="144"/>
      <c r="K754" s="51"/>
      <c r="L754" s="54"/>
      <c r="M754" s="54"/>
      <c r="N754" s="54"/>
      <c r="O754" s="54"/>
      <c r="P754" s="54"/>
      <c r="Q754" s="54"/>
      <c r="R754" s="54"/>
      <c r="S754" s="54"/>
      <c r="T754" s="54"/>
    </row>
    <row r="755" spans="1:20" s="31" customFormat="1" x14ac:dyDescent="0.25">
      <c r="A755" s="142"/>
      <c r="B755" s="143"/>
      <c r="C755" s="144"/>
      <c r="D755" s="145"/>
      <c r="E755" s="145"/>
      <c r="F755" s="146"/>
      <c r="G755" s="144"/>
      <c r="H755" s="144"/>
      <c r="I755" s="144"/>
      <c r="J755" s="144"/>
      <c r="K755" s="51"/>
      <c r="L755" s="54"/>
      <c r="M755" s="54"/>
      <c r="N755" s="54"/>
      <c r="O755" s="54"/>
      <c r="P755" s="54"/>
      <c r="Q755" s="54"/>
      <c r="R755" s="54"/>
      <c r="S755" s="54"/>
      <c r="T755" s="54"/>
    </row>
    <row r="756" spans="1:20" s="31" customFormat="1" x14ac:dyDescent="0.25">
      <c r="A756" s="142"/>
      <c r="B756" s="143"/>
      <c r="C756" s="144"/>
      <c r="D756" s="145"/>
      <c r="E756" s="145"/>
      <c r="F756" s="146"/>
      <c r="G756" s="144"/>
      <c r="H756" s="144"/>
      <c r="I756" s="144"/>
      <c r="J756" s="144"/>
      <c r="K756" s="51"/>
      <c r="L756" s="54"/>
      <c r="M756" s="54"/>
      <c r="N756" s="54"/>
      <c r="O756" s="54"/>
      <c r="P756" s="54"/>
      <c r="Q756" s="54"/>
      <c r="R756" s="54"/>
      <c r="S756" s="54"/>
      <c r="T756" s="54"/>
    </row>
    <row r="757" spans="1:20" s="31" customFormat="1" x14ac:dyDescent="0.25">
      <c r="A757" s="142"/>
      <c r="B757" s="143"/>
      <c r="C757" s="144"/>
      <c r="D757" s="145"/>
      <c r="E757" s="145"/>
      <c r="F757" s="146"/>
      <c r="G757" s="144"/>
      <c r="H757" s="144"/>
      <c r="I757" s="144"/>
      <c r="J757" s="144"/>
      <c r="K757" s="51"/>
      <c r="L757" s="54"/>
      <c r="M757" s="54"/>
      <c r="N757" s="54"/>
      <c r="O757" s="54"/>
      <c r="P757" s="54"/>
      <c r="Q757" s="54"/>
      <c r="R757" s="54"/>
      <c r="S757" s="54"/>
      <c r="T757" s="54"/>
    </row>
    <row r="758" spans="1:20" s="31" customFormat="1" x14ac:dyDescent="0.25">
      <c r="A758" s="142"/>
      <c r="B758" s="143"/>
      <c r="C758" s="144"/>
      <c r="D758" s="145"/>
      <c r="E758" s="145"/>
      <c r="F758" s="146"/>
      <c r="G758" s="144"/>
      <c r="H758" s="144"/>
      <c r="I758" s="144"/>
      <c r="J758" s="144"/>
      <c r="K758" s="51"/>
      <c r="L758" s="54"/>
      <c r="M758" s="54"/>
      <c r="N758" s="54"/>
      <c r="O758" s="54"/>
      <c r="P758" s="54"/>
      <c r="Q758" s="54"/>
      <c r="R758" s="54"/>
      <c r="S758" s="54"/>
      <c r="T758" s="54"/>
    </row>
    <row r="759" spans="1:20" s="31" customFormat="1" x14ac:dyDescent="0.25">
      <c r="A759" s="142"/>
      <c r="B759" s="143"/>
      <c r="C759" s="144"/>
      <c r="D759" s="145"/>
      <c r="E759" s="145"/>
      <c r="F759" s="146"/>
      <c r="G759" s="144"/>
      <c r="H759" s="144"/>
      <c r="I759" s="144"/>
      <c r="J759" s="144"/>
      <c r="K759" s="51"/>
      <c r="L759" s="54"/>
      <c r="M759" s="54"/>
      <c r="N759" s="54"/>
      <c r="O759" s="54"/>
      <c r="P759" s="54"/>
      <c r="Q759" s="54"/>
      <c r="R759" s="54"/>
      <c r="S759" s="54"/>
      <c r="T759" s="54"/>
    </row>
    <row r="760" spans="1:20" s="31" customFormat="1" x14ac:dyDescent="0.25">
      <c r="A760" s="142"/>
      <c r="B760" s="143"/>
      <c r="C760" s="144"/>
      <c r="D760" s="145"/>
      <c r="E760" s="145"/>
      <c r="F760" s="146"/>
      <c r="G760" s="144"/>
      <c r="H760" s="144"/>
      <c r="I760" s="144"/>
      <c r="J760" s="144"/>
      <c r="K760" s="51"/>
      <c r="L760" s="54"/>
      <c r="M760" s="54"/>
      <c r="N760" s="54"/>
      <c r="O760" s="54"/>
      <c r="P760" s="54"/>
      <c r="Q760" s="54"/>
      <c r="R760" s="54"/>
      <c r="S760" s="54"/>
      <c r="T760" s="54"/>
    </row>
    <row r="761" spans="1:20" s="31" customFormat="1" x14ac:dyDescent="0.25">
      <c r="A761" s="142"/>
      <c r="B761" s="143"/>
      <c r="C761" s="144"/>
      <c r="D761" s="145"/>
      <c r="E761" s="145"/>
      <c r="F761" s="146"/>
      <c r="G761" s="144"/>
      <c r="H761" s="144"/>
      <c r="I761" s="144"/>
      <c r="J761" s="144"/>
      <c r="K761" s="51"/>
      <c r="L761" s="54"/>
      <c r="M761" s="54"/>
      <c r="N761" s="54"/>
      <c r="O761" s="54"/>
      <c r="P761" s="54"/>
      <c r="Q761" s="54"/>
      <c r="R761" s="54"/>
      <c r="S761" s="54"/>
      <c r="T761" s="54"/>
    </row>
    <row r="762" spans="1:20" s="31" customFormat="1" x14ac:dyDescent="0.25">
      <c r="A762" s="142"/>
      <c r="B762" s="143"/>
      <c r="C762" s="144"/>
      <c r="D762" s="145"/>
      <c r="E762" s="145"/>
      <c r="F762" s="146"/>
      <c r="G762" s="144"/>
      <c r="H762" s="144"/>
      <c r="I762" s="144"/>
      <c r="J762" s="144"/>
      <c r="K762" s="51"/>
      <c r="L762" s="54"/>
      <c r="M762" s="54"/>
      <c r="N762" s="54"/>
      <c r="O762" s="54"/>
      <c r="P762" s="54"/>
      <c r="Q762" s="54"/>
      <c r="R762" s="54"/>
      <c r="S762" s="54"/>
      <c r="T762" s="54"/>
    </row>
    <row r="763" spans="1:20" s="31" customFormat="1" x14ac:dyDescent="0.25">
      <c r="A763" s="142"/>
      <c r="B763" s="143"/>
      <c r="C763" s="144"/>
      <c r="D763" s="145"/>
      <c r="E763" s="145"/>
      <c r="F763" s="146"/>
      <c r="G763" s="144"/>
      <c r="H763" s="144"/>
      <c r="I763" s="144"/>
      <c r="J763" s="144"/>
      <c r="K763" s="51"/>
      <c r="L763" s="54"/>
      <c r="M763" s="54"/>
      <c r="N763" s="54"/>
      <c r="O763" s="54"/>
      <c r="P763" s="54"/>
      <c r="Q763" s="54"/>
      <c r="R763" s="54"/>
      <c r="S763" s="54"/>
      <c r="T763" s="54"/>
    </row>
    <row r="764" spans="1:20" s="31" customFormat="1" x14ac:dyDescent="0.25">
      <c r="A764" s="142"/>
      <c r="B764" s="143"/>
      <c r="C764" s="144"/>
      <c r="D764" s="145"/>
      <c r="E764" s="145"/>
      <c r="F764" s="146"/>
      <c r="G764" s="144"/>
      <c r="H764" s="144"/>
      <c r="I764" s="144"/>
      <c r="J764" s="144"/>
      <c r="K764" s="51"/>
      <c r="L764" s="54"/>
      <c r="M764" s="54"/>
      <c r="N764" s="54"/>
      <c r="O764" s="54"/>
      <c r="P764" s="54"/>
      <c r="Q764" s="54"/>
      <c r="R764" s="54"/>
      <c r="S764" s="54"/>
      <c r="T764" s="54"/>
    </row>
    <row r="765" spans="1:20" s="31" customFormat="1" x14ac:dyDescent="0.25">
      <c r="A765" s="142"/>
      <c r="B765" s="143"/>
      <c r="C765" s="144"/>
      <c r="D765" s="145"/>
      <c r="E765" s="145"/>
      <c r="F765" s="146"/>
      <c r="G765" s="144"/>
      <c r="H765" s="144"/>
      <c r="I765" s="144"/>
      <c r="J765" s="144"/>
      <c r="K765" s="51"/>
      <c r="L765" s="54"/>
      <c r="M765" s="54"/>
      <c r="N765" s="54"/>
      <c r="O765" s="54"/>
      <c r="P765" s="54"/>
      <c r="Q765" s="54"/>
      <c r="R765" s="54"/>
      <c r="S765" s="54"/>
      <c r="T765" s="54"/>
    </row>
    <row r="766" spans="1:20" s="31" customFormat="1" x14ac:dyDescent="0.25">
      <c r="A766" s="142"/>
      <c r="B766" s="143"/>
      <c r="C766" s="144"/>
      <c r="D766" s="145"/>
      <c r="E766" s="145"/>
      <c r="F766" s="146"/>
      <c r="G766" s="144"/>
      <c r="H766" s="144"/>
      <c r="I766" s="144"/>
      <c r="J766" s="144"/>
      <c r="K766" s="51"/>
      <c r="L766" s="54"/>
      <c r="M766" s="54"/>
      <c r="N766" s="54"/>
      <c r="O766" s="54"/>
      <c r="P766" s="54"/>
      <c r="Q766" s="54"/>
      <c r="R766" s="54"/>
      <c r="S766" s="54"/>
      <c r="T766" s="54"/>
    </row>
    <row r="767" spans="1:20" s="31" customFormat="1" x14ac:dyDescent="0.25">
      <c r="A767" s="142"/>
      <c r="B767" s="143"/>
      <c r="C767" s="144"/>
      <c r="D767" s="145"/>
      <c r="E767" s="145"/>
      <c r="F767" s="146"/>
      <c r="G767" s="144"/>
      <c r="H767" s="144"/>
      <c r="I767" s="144"/>
      <c r="J767" s="144"/>
      <c r="K767" s="51"/>
      <c r="L767" s="54"/>
      <c r="M767" s="54"/>
      <c r="N767" s="54"/>
      <c r="O767" s="54"/>
      <c r="P767" s="54"/>
      <c r="Q767" s="54"/>
      <c r="R767" s="54"/>
      <c r="S767" s="54"/>
      <c r="T767" s="54"/>
    </row>
    <row r="768" spans="1:20" s="31" customFormat="1" x14ac:dyDescent="0.25">
      <c r="A768" s="142"/>
      <c r="B768" s="143"/>
      <c r="C768" s="144"/>
      <c r="D768" s="145"/>
      <c r="E768" s="145"/>
      <c r="F768" s="146"/>
      <c r="G768" s="144"/>
      <c r="H768" s="144"/>
      <c r="I768" s="144"/>
      <c r="J768" s="144"/>
      <c r="K768" s="51"/>
      <c r="L768" s="54"/>
      <c r="M768" s="54"/>
      <c r="N768" s="54"/>
      <c r="O768" s="54"/>
      <c r="P768" s="54"/>
      <c r="Q768" s="54"/>
      <c r="R768" s="54"/>
      <c r="S768" s="54"/>
      <c r="T768" s="54"/>
    </row>
    <row r="769" spans="1:20" s="31" customFormat="1" x14ac:dyDescent="0.25">
      <c r="A769" s="142"/>
      <c r="B769" s="143"/>
      <c r="C769" s="144"/>
      <c r="D769" s="145"/>
      <c r="E769" s="145"/>
      <c r="F769" s="146"/>
      <c r="G769" s="144"/>
      <c r="H769" s="144"/>
      <c r="I769" s="144"/>
      <c r="J769" s="144"/>
      <c r="K769" s="51"/>
      <c r="L769" s="54"/>
      <c r="M769" s="54"/>
      <c r="N769" s="54"/>
      <c r="O769" s="54"/>
      <c r="P769" s="54"/>
      <c r="Q769" s="54"/>
      <c r="R769" s="54"/>
      <c r="S769" s="54"/>
      <c r="T769" s="54"/>
    </row>
    <row r="770" spans="1:20" s="31" customFormat="1" x14ac:dyDescent="0.25">
      <c r="A770" s="142"/>
      <c r="B770" s="143"/>
      <c r="C770" s="144"/>
      <c r="D770" s="145"/>
      <c r="E770" s="145"/>
      <c r="F770" s="146"/>
      <c r="G770" s="144"/>
      <c r="H770" s="144"/>
      <c r="I770" s="144"/>
      <c r="J770" s="144"/>
      <c r="K770" s="51"/>
      <c r="L770" s="54"/>
      <c r="M770" s="54"/>
      <c r="N770" s="54"/>
      <c r="O770" s="54"/>
      <c r="P770" s="54"/>
      <c r="Q770" s="54"/>
      <c r="R770" s="54"/>
      <c r="S770" s="54"/>
      <c r="T770" s="54"/>
    </row>
    <row r="771" spans="1:20" s="31" customFormat="1" x14ac:dyDescent="0.25">
      <c r="A771" s="142"/>
      <c r="B771" s="143"/>
      <c r="C771" s="144"/>
      <c r="D771" s="145"/>
      <c r="E771" s="145"/>
      <c r="F771" s="146"/>
      <c r="G771" s="144"/>
      <c r="H771" s="144"/>
      <c r="I771" s="144"/>
      <c r="J771" s="144"/>
      <c r="K771" s="51"/>
      <c r="L771" s="54"/>
      <c r="M771" s="54"/>
      <c r="N771" s="54"/>
      <c r="O771" s="54"/>
      <c r="P771" s="54"/>
      <c r="Q771" s="54"/>
      <c r="R771" s="54"/>
      <c r="S771" s="54"/>
      <c r="T771" s="54"/>
    </row>
    <row r="772" spans="1:20" s="31" customFormat="1" x14ac:dyDescent="0.25">
      <c r="A772" s="142"/>
      <c r="B772" s="143"/>
      <c r="C772" s="144"/>
      <c r="D772" s="145"/>
      <c r="E772" s="145"/>
      <c r="F772" s="146"/>
      <c r="G772" s="144"/>
      <c r="H772" s="144"/>
      <c r="I772" s="144"/>
      <c r="J772" s="144"/>
      <c r="K772" s="51"/>
      <c r="L772" s="54"/>
      <c r="M772" s="54"/>
      <c r="N772" s="54"/>
      <c r="O772" s="54"/>
      <c r="P772" s="54"/>
      <c r="Q772" s="54"/>
      <c r="R772" s="54"/>
      <c r="S772" s="54"/>
      <c r="T772" s="54"/>
    </row>
    <row r="773" spans="1:20" s="31" customFormat="1" x14ac:dyDescent="0.25">
      <c r="A773" s="142"/>
      <c r="B773" s="143"/>
      <c r="C773" s="144"/>
      <c r="D773" s="145"/>
      <c r="E773" s="145"/>
      <c r="F773" s="146"/>
      <c r="G773" s="144"/>
      <c r="H773" s="144"/>
      <c r="I773" s="144"/>
      <c r="J773" s="144"/>
      <c r="K773" s="51"/>
      <c r="L773" s="54"/>
      <c r="M773" s="54"/>
      <c r="N773" s="54"/>
      <c r="O773" s="54"/>
      <c r="P773" s="54"/>
      <c r="Q773" s="54"/>
      <c r="R773" s="54"/>
      <c r="S773" s="54"/>
      <c r="T773" s="54"/>
    </row>
    <row r="774" spans="1:20" s="31" customFormat="1" x14ac:dyDescent="0.25">
      <c r="A774" s="142"/>
      <c r="B774" s="143"/>
      <c r="C774" s="144"/>
      <c r="D774" s="145"/>
      <c r="E774" s="145"/>
      <c r="F774" s="146"/>
      <c r="G774" s="144"/>
      <c r="H774" s="144"/>
      <c r="I774" s="144"/>
      <c r="J774" s="144"/>
      <c r="K774" s="51"/>
      <c r="L774" s="54"/>
      <c r="M774" s="54"/>
      <c r="N774" s="54"/>
      <c r="O774" s="54"/>
      <c r="P774" s="54"/>
      <c r="Q774" s="54"/>
      <c r="R774" s="54"/>
      <c r="S774" s="54"/>
      <c r="T774" s="54"/>
    </row>
    <row r="775" spans="1:20" s="31" customFormat="1" x14ac:dyDescent="0.25">
      <c r="A775" s="142"/>
      <c r="B775" s="143"/>
      <c r="C775" s="144"/>
      <c r="D775" s="145"/>
      <c r="E775" s="145"/>
      <c r="F775" s="146"/>
      <c r="G775" s="144"/>
      <c r="H775" s="144"/>
      <c r="I775" s="144"/>
      <c r="J775" s="144"/>
      <c r="K775" s="51"/>
      <c r="L775" s="54"/>
      <c r="M775" s="54"/>
      <c r="N775" s="54"/>
      <c r="O775" s="54"/>
      <c r="P775" s="54"/>
      <c r="Q775" s="54"/>
      <c r="R775" s="54"/>
      <c r="S775" s="54"/>
      <c r="T775" s="54"/>
    </row>
    <row r="782" spans="1:20" s="31" customFormat="1" x14ac:dyDescent="0.25">
      <c r="A782" s="142"/>
      <c r="B782" s="143"/>
      <c r="C782" s="144"/>
      <c r="D782" s="145"/>
      <c r="E782" s="145"/>
      <c r="F782" s="146"/>
      <c r="G782" s="144"/>
      <c r="H782" s="144"/>
      <c r="I782" s="144"/>
      <c r="J782" s="144"/>
      <c r="K782" s="51"/>
      <c r="L782" s="54"/>
      <c r="M782" s="54"/>
      <c r="N782" s="54"/>
      <c r="O782" s="54"/>
      <c r="P782" s="54"/>
      <c r="Q782" s="54"/>
      <c r="R782" s="54"/>
      <c r="S782" s="54"/>
      <c r="T782" s="54"/>
    </row>
    <row r="784" spans="1:20" x14ac:dyDescent="0.25">
      <c r="A784" s="147"/>
      <c r="B784" s="147"/>
      <c r="C784" s="147"/>
      <c r="D784" s="147"/>
      <c r="E784" s="147"/>
      <c r="F784" s="147"/>
      <c r="G784" s="147"/>
      <c r="H784" s="147"/>
      <c r="I784" s="147"/>
      <c r="J784" s="147"/>
      <c r="K784" s="54"/>
    </row>
    <row r="785" spans="1:11" x14ac:dyDescent="0.25">
      <c r="A785" s="147"/>
      <c r="B785" s="147"/>
      <c r="C785" s="147"/>
      <c r="D785" s="147"/>
      <c r="E785" s="147"/>
      <c r="F785" s="147"/>
      <c r="G785" s="147"/>
      <c r="H785" s="147"/>
      <c r="I785" s="147"/>
      <c r="J785" s="147"/>
      <c r="K785" s="54"/>
    </row>
    <row r="786" spans="1:11" x14ac:dyDescent="0.25">
      <c r="A786" s="147"/>
      <c r="B786" s="147"/>
      <c r="C786" s="147"/>
      <c r="D786" s="147"/>
      <c r="E786" s="147"/>
      <c r="F786" s="147"/>
      <c r="G786" s="147"/>
      <c r="H786" s="147"/>
      <c r="I786" s="147"/>
      <c r="J786" s="147"/>
      <c r="K786" s="54"/>
    </row>
    <row r="787" spans="1:11" x14ac:dyDescent="0.25">
      <c r="A787" s="147"/>
      <c r="B787" s="147"/>
      <c r="C787" s="147"/>
      <c r="D787" s="147"/>
      <c r="E787" s="147"/>
      <c r="F787" s="147"/>
      <c r="G787" s="147"/>
      <c r="H787" s="147"/>
      <c r="I787" s="147"/>
      <c r="J787" s="147"/>
      <c r="K787" s="54"/>
    </row>
    <row r="788" spans="1:11" x14ac:dyDescent="0.25">
      <c r="A788" s="147"/>
      <c r="B788" s="147"/>
      <c r="C788" s="147"/>
      <c r="D788" s="147"/>
      <c r="E788" s="147"/>
      <c r="F788" s="147"/>
      <c r="G788" s="147"/>
      <c r="H788" s="147"/>
      <c r="I788" s="147"/>
      <c r="J788" s="147"/>
      <c r="K788" s="54"/>
    </row>
    <row r="789" spans="1:11" x14ac:dyDescent="0.25">
      <c r="A789" s="147"/>
      <c r="B789" s="147"/>
      <c r="C789" s="147"/>
      <c r="D789" s="147"/>
      <c r="E789" s="147"/>
      <c r="F789" s="147"/>
      <c r="G789" s="147"/>
      <c r="H789" s="147"/>
      <c r="I789" s="147"/>
      <c r="J789" s="147"/>
      <c r="K789" s="54"/>
    </row>
    <row r="790" spans="1:11" x14ac:dyDescent="0.25">
      <c r="A790" s="147"/>
      <c r="B790" s="147"/>
      <c r="C790" s="147"/>
      <c r="D790" s="147"/>
      <c r="E790" s="147"/>
      <c r="F790" s="147"/>
      <c r="G790" s="147"/>
      <c r="H790" s="147"/>
      <c r="I790" s="147"/>
      <c r="J790" s="147"/>
      <c r="K790" s="54"/>
    </row>
    <row r="791" spans="1:11" x14ac:dyDescent="0.25">
      <c r="A791" s="147"/>
      <c r="B791" s="147"/>
      <c r="C791" s="147"/>
      <c r="D791" s="147"/>
      <c r="E791" s="147"/>
      <c r="F791" s="147"/>
      <c r="G791" s="147"/>
      <c r="H791" s="147"/>
      <c r="I791" s="147"/>
      <c r="J791" s="147"/>
      <c r="K791" s="54"/>
    </row>
    <row r="792" spans="1:11" x14ac:dyDescent="0.25">
      <c r="A792" s="147"/>
      <c r="B792" s="147"/>
      <c r="C792" s="147"/>
      <c r="D792" s="147"/>
      <c r="E792" s="147"/>
      <c r="F792" s="147"/>
      <c r="G792" s="147"/>
      <c r="H792" s="147"/>
      <c r="I792" s="147"/>
      <c r="J792" s="147"/>
      <c r="K792" s="54"/>
    </row>
    <row r="793" spans="1:11" x14ac:dyDescent="0.25">
      <c r="A793" s="147"/>
      <c r="B793" s="147"/>
      <c r="C793" s="147"/>
      <c r="D793" s="147"/>
      <c r="E793" s="147"/>
      <c r="F793" s="147"/>
      <c r="G793" s="147"/>
      <c r="H793" s="147"/>
      <c r="I793" s="147"/>
      <c r="J793" s="147"/>
      <c r="K793" s="54"/>
    </row>
    <row r="794" spans="1:11" x14ac:dyDescent="0.25">
      <c r="A794" s="147"/>
      <c r="B794" s="147"/>
      <c r="C794" s="147"/>
      <c r="D794" s="147"/>
      <c r="E794" s="147"/>
      <c r="F794" s="147"/>
      <c r="G794" s="147"/>
      <c r="H794" s="147"/>
      <c r="I794" s="147"/>
      <c r="J794" s="147"/>
      <c r="K794" s="54"/>
    </row>
    <row r="795" spans="1:11" x14ac:dyDescent="0.25">
      <c r="A795" s="147"/>
      <c r="B795" s="147"/>
      <c r="C795" s="147"/>
      <c r="D795" s="147"/>
      <c r="E795" s="147"/>
      <c r="F795" s="147"/>
      <c r="G795" s="147"/>
      <c r="H795" s="147"/>
      <c r="I795" s="147"/>
      <c r="J795" s="147"/>
      <c r="K795" s="54"/>
    </row>
    <row r="796" spans="1:11" x14ac:dyDescent="0.25">
      <c r="A796" s="147"/>
      <c r="B796" s="147"/>
      <c r="C796" s="147"/>
      <c r="D796" s="147"/>
      <c r="E796" s="147"/>
      <c r="F796" s="147"/>
      <c r="G796" s="147"/>
      <c r="H796" s="147"/>
      <c r="I796" s="147"/>
      <c r="J796" s="147"/>
      <c r="K796" s="54"/>
    </row>
    <row r="797" spans="1:11" x14ac:dyDescent="0.25">
      <c r="A797" s="147"/>
      <c r="B797" s="147"/>
      <c r="C797" s="147"/>
      <c r="D797" s="147"/>
      <c r="E797" s="147"/>
      <c r="F797" s="147"/>
      <c r="G797" s="147"/>
      <c r="H797" s="147"/>
      <c r="I797" s="147"/>
      <c r="J797" s="147"/>
      <c r="K797" s="54"/>
    </row>
    <row r="798" spans="1:11" x14ac:dyDescent="0.25">
      <c r="A798" s="147"/>
      <c r="B798" s="147"/>
      <c r="C798" s="147"/>
      <c r="D798" s="147"/>
      <c r="E798" s="147"/>
      <c r="F798" s="147"/>
      <c r="G798" s="147"/>
      <c r="H798" s="147"/>
      <c r="I798" s="147"/>
      <c r="J798" s="147"/>
      <c r="K798" s="54"/>
    </row>
    <row r="799" spans="1:11" x14ac:dyDescent="0.25">
      <c r="A799" s="147"/>
      <c r="B799" s="147"/>
      <c r="C799" s="147"/>
      <c r="D799" s="147"/>
      <c r="E799" s="147"/>
      <c r="F799" s="147"/>
      <c r="G799" s="147"/>
      <c r="H799" s="147"/>
      <c r="I799" s="147"/>
      <c r="J799" s="147"/>
      <c r="K799" s="54"/>
    </row>
    <row r="800" spans="1:11" x14ac:dyDescent="0.25">
      <c r="A800" s="147"/>
      <c r="B800" s="147"/>
      <c r="C800" s="147"/>
      <c r="D800" s="147"/>
      <c r="E800" s="147"/>
      <c r="F800" s="147"/>
      <c r="G800" s="147"/>
      <c r="H800" s="147"/>
      <c r="I800" s="147"/>
      <c r="J800" s="147"/>
      <c r="K800" s="54"/>
    </row>
    <row r="801" spans="1:11" x14ac:dyDescent="0.25">
      <c r="A801" s="147"/>
      <c r="B801" s="147"/>
      <c r="C801" s="147"/>
      <c r="D801" s="147"/>
      <c r="E801" s="147"/>
      <c r="F801" s="147"/>
      <c r="G801" s="147"/>
      <c r="H801" s="147"/>
      <c r="I801" s="147"/>
      <c r="J801" s="147"/>
      <c r="K801" s="54"/>
    </row>
    <row r="802" spans="1:11" x14ac:dyDescent="0.25">
      <c r="A802" s="147"/>
      <c r="B802" s="147"/>
      <c r="C802" s="147"/>
      <c r="D802" s="147"/>
      <c r="E802" s="147"/>
      <c r="F802" s="147"/>
      <c r="G802" s="147"/>
      <c r="H802" s="147"/>
      <c r="I802" s="147"/>
      <c r="J802" s="147"/>
      <c r="K802" s="54"/>
    </row>
    <row r="803" spans="1:11" x14ac:dyDescent="0.25">
      <c r="A803" s="147"/>
      <c r="B803" s="147"/>
      <c r="C803" s="147"/>
      <c r="D803" s="147"/>
      <c r="E803" s="147"/>
      <c r="F803" s="147"/>
      <c r="G803" s="147"/>
      <c r="H803" s="147"/>
      <c r="I803" s="147"/>
      <c r="J803" s="147"/>
      <c r="K803" s="54"/>
    </row>
    <row r="804" spans="1:11" x14ac:dyDescent="0.25">
      <c r="A804" s="147"/>
      <c r="B804" s="147"/>
      <c r="C804" s="147"/>
      <c r="D804" s="147"/>
      <c r="E804" s="147"/>
      <c r="F804" s="147"/>
      <c r="G804" s="147"/>
      <c r="H804" s="147"/>
      <c r="I804" s="147"/>
      <c r="J804" s="147"/>
      <c r="K804" s="54"/>
    </row>
    <row r="805" spans="1:11" x14ac:dyDescent="0.25">
      <c r="A805" s="147"/>
      <c r="B805" s="147"/>
      <c r="C805" s="147"/>
      <c r="D805" s="147"/>
      <c r="E805" s="147"/>
      <c r="F805" s="147"/>
      <c r="G805" s="147"/>
      <c r="H805" s="147"/>
      <c r="I805" s="147"/>
      <c r="J805" s="147"/>
      <c r="K805" s="54"/>
    </row>
    <row r="806" spans="1:11" x14ac:dyDescent="0.25">
      <c r="A806" s="147"/>
      <c r="B806" s="147"/>
      <c r="C806" s="147"/>
      <c r="D806" s="147"/>
      <c r="E806" s="147"/>
      <c r="F806" s="147"/>
      <c r="G806" s="147"/>
      <c r="H806" s="147"/>
      <c r="I806" s="147"/>
      <c r="J806" s="147"/>
      <c r="K806" s="54"/>
    </row>
    <row r="807" spans="1:11" x14ac:dyDescent="0.25">
      <c r="A807" s="147"/>
      <c r="B807" s="147"/>
      <c r="C807" s="147"/>
      <c r="D807" s="147"/>
      <c r="E807" s="147"/>
      <c r="F807" s="147"/>
      <c r="G807" s="147"/>
      <c r="H807" s="147"/>
      <c r="I807" s="147"/>
      <c r="J807" s="147"/>
      <c r="K807" s="54"/>
    </row>
    <row r="808" spans="1:11" x14ac:dyDescent="0.25">
      <c r="A808" s="147"/>
      <c r="B808" s="147"/>
      <c r="C808" s="147"/>
      <c r="D808" s="147"/>
      <c r="E808" s="147"/>
      <c r="F808" s="147"/>
      <c r="G808" s="147"/>
      <c r="H808" s="147"/>
      <c r="I808" s="147"/>
      <c r="J808" s="147"/>
      <c r="K808" s="54"/>
    </row>
    <row r="809" spans="1:11" x14ac:dyDescent="0.25">
      <c r="A809" s="147"/>
      <c r="B809" s="147"/>
      <c r="C809" s="147"/>
      <c r="D809" s="147"/>
      <c r="E809" s="147"/>
      <c r="F809" s="147"/>
      <c r="G809" s="147"/>
      <c r="H809" s="147"/>
      <c r="I809" s="147"/>
      <c r="J809" s="147"/>
      <c r="K809" s="54"/>
    </row>
    <row r="810" spans="1:11" x14ac:dyDescent="0.25">
      <c r="A810" s="147"/>
      <c r="B810" s="147"/>
      <c r="C810" s="147"/>
      <c r="D810" s="147"/>
      <c r="E810" s="147"/>
      <c r="F810" s="147"/>
      <c r="G810" s="147"/>
      <c r="H810" s="147"/>
      <c r="I810" s="147"/>
      <c r="J810" s="147"/>
      <c r="K810" s="54"/>
    </row>
    <row r="811" spans="1:11" x14ac:dyDescent="0.25">
      <c r="A811" s="147"/>
      <c r="B811" s="147"/>
      <c r="C811" s="147"/>
      <c r="D811" s="147"/>
      <c r="E811" s="147"/>
      <c r="F811" s="147"/>
      <c r="G811" s="147"/>
      <c r="H811" s="147"/>
      <c r="I811" s="147"/>
      <c r="J811" s="147"/>
      <c r="K811" s="54"/>
    </row>
    <row r="812" spans="1:11" x14ac:dyDescent="0.25">
      <c r="A812" s="147"/>
      <c r="B812" s="147"/>
      <c r="C812" s="147"/>
      <c r="D812" s="147"/>
      <c r="E812" s="147"/>
      <c r="F812" s="147"/>
      <c r="G812" s="147"/>
      <c r="H812" s="147"/>
      <c r="I812" s="147"/>
      <c r="J812" s="147"/>
      <c r="K812" s="54"/>
    </row>
    <row r="813" spans="1:11" x14ac:dyDescent="0.25">
      <c r="A813" s="147"/>
      <c r="B813" s="147"/>
      <c r="C813" s="147"/>
      <c r="D813" s="147"/>
      <c r="E813" s="147"/>
      <c r="F813" s="147"/>
      <c r="G813" s="147"/>
      <c r="H813" s="147"/>
      <c r="I813" s="147"/>
      <c r="J813" s="147"/>
      <c r="K813" s="54"/>
    </row>
    <row r="814" spans="1:11" x14ac:dyDescent="0.25">
      <c r="A814" s="147"/>
      <c r="B814" s="147"/>
      <c r="C814" s="147"/>
      <c r="D814" s="147"/>
      <c r="E814" s="147"/>
      <c r="F814" s="147"/>
      <c r="G814" s="147"/>
      <c r="H814" s="147"/>
      <c r="I814" s="147"/>
      <c r="J814" s="147"/>
      <c r="K814" s="54"/>
    </row>
    <row r="815" spans="1:11" x14ac:dyDescent="0.25">
      <c r="A815" s="147"/>
      <c r="B815" s="147"/>
      <c r="C815" s="147"/>
      <c r="D815" s="147"/>
      <c r="E815" s="147"/>
      <c r="F815" s="147"/>
      <c r="G815" s="147"/>
      <c r="H815" s="147"/>
      <c r="I815" s="147"/>
      <c r="J815" s="147"/>
      <c r="K815" s="54"/>
    </row>
    <row r="816" spans="1:11" x14ac:dyDescent="0.25">
      <c r="A816" s="147"/>
      <c r="B816" s="147"/>
      <c r="C816" s="147"/>
      <c r="D816" s="147"/>
      <c r="E816" s="147"/>
      <c r="F816" s="147"/>
      <c r="G816" s="147"/>
      <c r="H816" s="147"/>
      <c r="I816" s="147"/>
      <c r="J816" s="147"/>
      <c r="K816" s="54"/>
    </row>
    <row r="817" spans="1:11" x14ac:dyDescent="0.25">
      <c r="A817" s="147"/>
      <c r="B817" s="147"/>
      <c r="C817" s="147"/>
      <c r="D817" s="147"/>
      <c r="E817" s="147"/>
      <c r="F817" s="147"/>
      <c r="G817" s="147"/>
      <c r="H817" s="147"/>
      <c r="I817" s="147"/>
      <c r="J817" s="147"/>
      <c r="K817" s="54"/>
    </row>
    <row r="818" spans="1:11" x14ac:dyDescent="0.25">
      <c r="A818" s="147"/>
      <c r="B818" s="147"/>
      <c r="C818" s="147"/>
      <c r="D818" s="147"/>
      <c r="E818" s="147"/>
      <c r="F818" s="147"/>
      <c r="G818" s="147"/>
      <c r="H818" s="147"/>
      <c r="I818" s="147"/>
      <c r="J818" s="147"/>
      <c r="K818" s="54"/>
    </row>
    <row r="819" spans="1:11" x14ac:dyDescent="0.25">
      <c r="A819" s="147"/>
      <c r="B819" s="147"/>
      <c r="C819" s="147"/>
      <c r="D819" s="147"/>
      <c r="E819" s="147"/>
      <c r="F819" s="147"/>
      <c r="G819" s="147"/>
      <c r="H819" s="147"/>
      <c r="I819" s="147"/>
      <c r="J819" s="147"/>
      <c r="K819" s="54"/>
    </row>
    <row r="820" spans="1:11" x14ac:dyDescent="0.25">
      <c r="A820" s="147"/>
      <c r="B820" s="147"/>
      <c r="C820" s="147"/>
      <c r="D820" s="147"/>
      <c r="E820" s="147"/>
      <c r="F820" s="147"/>
      <c r="G820" s="147"/>
      <c r="H820" s="147"/>
      <c r="I820" s="147"/>
      <c r="J820" s="147"/>
      <c r="K820" s="54"/>
    </row>
    <row r="821" spans="1:11" x14ac:dyDescent="0.25">
      <c r="A821" s="147"/>
      <c r="B821" s="147"/>
      <c r="C821" s="147"/>
      <c r="D821" s="147"/>
      <c r="E821" s="147"/>
      <c r="F821" s="147"/>
      <c r="G821" s="147"/>
      <c r="H821" s="147"/>
      <c r="I821" s="147"/>
      <c r="J821" s="147"/>
      <c r="K821" s="54"/>
    </row>
    <row r="822" spans="1:11" x14ac:dyDescent="0.25">
      <c r="A822" s="147"/>
      <c r="B822" s="147"/>
      <c r="C822" s="147"/>
      <c r="D822" s="147"/>
      <c r="E822" s="147"/>
      <c r="F822" s="147"/>
      <c r="G822" s="147"/>
      <c r="H822" s="147"/>
      <c r="I822" s="147"/>
      <c r="J822" s="147"/>
      <c r="K822" s="54"/>
    </row>
    <row r="823" spans="1:11" x14ac:dyDescent="0.25">
      <c r="A823" s="147"/>
      <c r="B823" s="147"/>
      <c r="C823" s="147"/>
      <c r="D823" s="147"/>
      <c r="E823" s="147"/>
      <c r="F823" s="147"/>
      <c r="G823" s="147"/>
      <c r="H823" s="147"/>
      <c r="I823" s="147"/>
      <c r="J823" s="147"/>
      <c r="K823" s="54"/>
    </row>
    <row r="824" spans="1:11" x14ac:dyDescent="0.25">
      <c r="A824" s="147"/>
      <c r="B824" s="147"/>
      <c r="C824" s="147"/>
      <c r="D824" s="147"/>
      <c r="E824" s="147"/>
      <c r="F824" s="147"/>
      <c r="G824" s="147"/>
      <c r="H824" s="147"/>
      <c r="I824" s="147"/>
      <c r="J824" s="147"/>
      <c r="K824" s="54"/>
    </row>
    <row r="825" spans="1:11" x14ac:dyDescent="0.25">
      <c r="A825" s="147"/>
      <c r="B825" s="147"/>
      <c r="C825" s="147"/>
      <c r="D825" s="147"/>
      <c r="E825" s="147"/>
      <c r="F825" s="147"/>
      <c r="G825" s="147"/>
      <c r="H825" s="147"/>
      <c r="I825" s="147"/>
      <c r="J825" s="147"/>
      <c r="K825" s="54"/>
    </row>
    <row r="826" spans="1:11" x14ac:dyDescent="0.25">
      <c r="A826" s="147"/>
      <c r="B826" s="147"/>
      <c r="C826" s="147"/>
      <c r="D826" s="147"/>
      <c r="E826" s="147"/>
      <c r="F826" s="147"/>
      <c r="G826" s="147"/>
      <c r="H826" s="147"/>
      <c r="I826" s="147"/>
      <c r="J826" s="147"/>
      <c r="K826" s="54"/>
    </row>
    <row r="827" spans="1:11" x14ac:dyDescent="0.25">
      <c r="A827" s="147"/>
      <c r="B827" s="147"/>
      <c r="C827" s="147"/>
      <c r="D827" s="147"/>
      <c r="E827" s="147"/>
      <c r="F827" s="147"/>
      <c r="G827" s="147"/>
      <c r="H827" s="147"/>
      <c r="I827" s="147"/>
      <c r="J827" s="147"/>
      <c r="K827" s="54"/>
    </row>
    <row r="828" spans="1:11" x14ac:dyDescent="0.25">
      <c r="A828" s="147"/>
      <c r="B828" s="147"/>
      <c r="C828" s="147"/>
      <c r="D828" s="147"/>
      <c r="E828" s="147"/>
      <c r="F828" s="147"/>
      <c r="G828" s="147"/>
      <c r="H828" s="147"/>
      <c r="I828" s="147"/>
      <c r="J828" s="147"/>
      <c r="K828" s="54"/>
    </row>
    <row r="829" spans="1:11" x14ac:dyDescent="0.25">
      <c r="A829" s="147"/>
      <c r="B829" s="147"/>
      <c r="C829" s="147"/>
      <c r="D829" s="147"/>
      <c r="E829" s="147"/>
      <c r="F829" s="147"/>
      <c r="G829" s="147"/>
      <c r="H829" s="147"/>
      <c r="I829" s="147"/>
      <c r="J829" s="147"/>
      <c r="K829" s="54"/>
    </row>
    <row r="830" spans="1:11" x14ac:dyDescent="0.25">
      <c r="A830" s="147"/>
      <c r="B830" s="147"/>
      <c r="C830" s="147"/>
      <c r="D830" s="147"/>
      <c r="E830" s="147"/>
      <c r="F830" s="147"/>
      <c r="G830" s="147"/>
      <c r="H830" s="147"/>
      <c r="I830" s="147"/>
      <c r="J830" s="147"/>
      <c r="K830" s="54"/>
    </row>
    <row r="831" spans="1:11" x14ac:dyDescent="0.25">
      <c r="A831" s="147"/>
      <c r="B831" s="147"/>
      <c r="C831" s="147"/>
      <c r="D831" s="147"/>
      <c r="E831" s="147"/>
      <c r="F831" s="147"/>
      <c r="G831" s="147"/>
      <c r="H831" s="147"/>
      <c r="I831" s="147"/>
      <c r="J831" s="147"/>
      <c r="K831" s="54"/>
    </row>
    <row r="844" spans="1:20" s="28" customFormat="1" x14ac:dyDescent="0.25">
      <c r="A844" s="142"/>
      <c r="B844" s="143"/>
      <c r="C844" s="144"/>
      <c r="D844" s="145"/>
      <c r="E844" s="145"/>
      <c r="F844" s="146"/>
      <c r="G844" s="144"/>
      <c r="H844" s="144"/>
      <c r="I844" s="144"/>
      <c r="J844" s="144"/>
      <c r="K844" s="51"/>
      <c r="L844" s="54"/>
      <c r="M844" s="54"/>
      <c r="N844" s="54"/>
      <c r="O844" s="54"/>
      <c r="P844" s="54"/>
      <c r="Q844" s="54"/>
      <c r="R844" s="54"/>
      <c r="S844" s="54"/>
      <c r="T844" s="54"/>
    </row>
    <row r="845" spans="1:20" s="28" customFormat="1" x14ac:dyDescent="0.25">
      <c r="A845" s="142"/>
      <c r="B845" s="143"/>
      <c r="C845" s="144"/>
      <c r="D845" s="145"/>
      <c r="E845" s="145"/>
      <c r="F845" s="146"/>
      <c r="G845" s="144"/>
      <c r="H845" s="144"/>
      <c r="I845" s="144"/>
      <c r="J845" s="144"/>
      <c r="K845" s="51"/>
      <c r="L845" s="54"/>
      <c r="M845" s="54"/>
      <c r="N845" s="54"/>
      <c r="O845" s="54"/>
      <c r="P845" s="54"/>
      <c r="Q845" s="54"/>
      <c r="R845" s="54"/>
      <c r="S845" s="54"/>
      <c r="T845" s="54"/>
    </row>
    <row r="846" spans="1:20" s="28" customFormat="1" x14ac:dyDescent="0.25">
      <c r="A846" s="142"/>
      <c r="B846" s="143"/>
      <c r="C846" s="144"/>
      <c r="D846" s="145"/>
      <c r="E846" s="145"/>
      <c r="F846" s="146"/>
      <c r="G846" s="144"/>
      <c r="H846" s="144"/>
      <c r="I846" s="144"/>
      <c r="J846" s="144"/>
      <c r="K846" s="51"/>
      <c r="L846" s="54"/>
      <c r="M846" s="54"/>
      <c r="N846" s="54"/>
      <c r="O846" s="54"/>
      <c r="P846" s="54"/>
      <c r="Q846" s="54"/>
      <c r="R846" s="54"/>
      <c r="S846" s="54"/>
      <c r="T846" s="54"/>
    </row>
    <row r="847" spans="1:20" s="28" customFormat="1" x14ac:dyDescent="0.25">
      <c r="A847" s="142"/>
      <c r="B847" s="143"/>
      <c r="C847" s="144"/>
      <c r="D847" s="145"/>
      <c r="E847" s="145"/>
      <c r="F847" s="146"/>
      <c r="G847" s="144"/>
      <c r="H847" s="144"/>
      <c r="I847" s="144"/>
      <c r="J847" s="144"/>
      <c r="K847" s="51"/>
      <c r="L847" s="54"/>
      <c r="M847" s="54"/>
      <c r="N847" s="54"/>
      <c r="O847" s="54"/>
      <c r="P847" s="54"/>
      <c r="Q847" s="54"/>
      <c r="R847" s="54"/>
      <c r="S847" s="54"/>
      <c r="T847" s="54"/>
    </row>
    <row r="848" spans="1:20" s="28" customFormat="1" x14ac:dyDescent="0.25">
      <c r="A848" s="142"/>
      <c r="B848" s="143"/>
      <c r="C848" s="144"/>
      <c r="D848" s="145"/>
      <c r="E848" s="145"/>
      <c r="F848" s="146"/>
      <c r="G848" s="144"/>
      <c r="H848" s="144"/>
      <c r="I848" s="144"/>
      <c r="J848" s="144"/>
      <c r="K848" s="51"/>
      <c r="L848" s="54"/>
      <c r="M848" s="54"/>
      <c r="N848" s="54"/>
      <c r="O848" s="54"/>
      <c r="P848" s="54"/>
      <c r="Q848" s="54"/>
      <c r="R848" s="54"/>
      <c r="S848" s="54"/>
      <c r="T848" s="54"/>
    </row>
    <row r="849" spans="1:20" s="28" customFormat="1" x14ac:dyDescent="0.25">
      <c r="A849" s="142"/>
      <c r="B849" s="143"/>
      <c r="C849" s="144"/>
      <c r="D849" s="145"/>
      <c r="E849" s="145"/>
      <c r="F849" s="146"/>
      <c r="G849" s="144"/>
      <c r="H849" s="144"/>
      <c r="I849" s="144"/>
      <c r="J849" s="144"/>
      <c r="K849" s="51"/>
      <c r="L849" s="54"/>
      <c r="M849" s="54"/>
      <c r="N849" s="54"/>
      <c r="O849" s="54"/>
      <c r="P849" s="54"/>
      <c r="Q849" s="54"/>
      <c r="R849" s="54"/>
      <c r="S849" s="54"/>
      <c r="T849" s="54"/>
    </row>
    <row r="850" spans="1:20" s="28" customFormat="1" x14ac:dyDescent="0.25">
      <c r="A850" s="142"/>
      <c r="B850" s="143"/>
      <c r="C850" s="144"/>
      <c r="D850" s="145"/>
      <c r="E850" s="145"/>
      <c r="F850" s="146"/>
      <c r="G850" s="144"/>
      <c r="H850" s="144"/>
      <c r="I850" s="144"/>
      <c r="J850" s="144"/>
      <c r="K850" s="51"/>
      <c r="L850" s="54"/>
      <c r="M850" s="54"/>
      <c r="N850" s="54"/>
      <c r="O850" s="54"/>
      <c r="P850" s="54"/>
      <c r="Q850" s="54"/>
      <c r="R850" s="54"/>
      <c r="S850" s="54"/>
      <c r="T850" s="54"/>
    </row>
    <row r="851" spans="1:20" s="31" customFormat="1" x14ac:dyDescent="0.25">
      <c r="A851" s="142"/>
      <c r="B851" s="143"/>
      <c r="C851" s="144"/>
      <c r="D851" s="145"/>
      <c r="E851" s="145"/>
      <c r="F851" s="146"/>
      <c r="G851" s="144"/>
      <c r="H851" s="144"/>
      <c r="I851" s="144"/>
      <c r="J851" s="144"/>
      <c r="K851" s="51"/>
      <c r="L851" s="54"/>
      <c r="M851" s="54"/>
      <c r="N851" s="54"/>
      <c r="O851" s="54"/>
      <c r="P851" s="54"/>
      <c r="Q851" s="54"/>
      <c r="R851" s="54"/>
      <c r="S851" s="54"/>
      <c r="T851" s="54"/>
    </row>
    <row r="859" spans="1:20" s="31" customFormat="1" x14ac:dyDescent="0.25">
      <c r="A859" s="142"/>
      <c r="B859" s="143"/>
      <c r="C859" s="144"/>
      <c r="D859" s="145"/>
      <c r="E859" s="145"/>
      <c r="F859" s="146"/>
      <c r="G859" s="144"/>
      <c r="H859" s="144"/>
      <c r="I859" s="144"/>
      <c r="J859" s="144"/>
      <c r="K859" s="51"/>
      <c r="L859" s="54"/>
      <c r="M859" s="54"/>
      <c r="N859" s="54"/>
      <c r="O859" s="54"/>
      <c r="P859" s="54"/>
      <c r="Q859" s="54"/>
      <c r="R859" s="54"/>
      <c r="S859" s="54"/>
      <c r="T859" s="54"/>
    </row>
    <row r="867" spans="1:20" s="34" customFormat="1" x14ac:dyDescent="0.25">
      <c r="A867" s="142"/>
      <c r="B867" s="143"/>
      <c r="C867" s="144"/>
      <c r="D867" s="145"/>
      <c r="E867" s="145"/>
      <c r="F867" s="146"/>
      <c r="G867" s="144"/>
      <c r="H867" s="144"/>
      <c r="I867" s="144"/>
      <c r="J867" s="144"/>
      <c r="K867" s="51"/>
      <c r="L867" s="54"/>
      <c r="M867" s="54"/>
      <c r="N867" s="54"/>
      <c r="O867" s="54"/>
      <c r="P867" s="54"/>
      <c r="Q867" s="54"/>
      <c r="R867" s="54"/>
      <c r="S867" s="54"/>
      <c r="T867" s="54"/>
    </row>
    <row r="876" spans="1:20" s="31" customFormat="1" x14ac:dyDescent="0.25">
      <c r="A876" s="142"/>
      <c r="B876" s="143"/>
      <c r="C876" s="144"/>
      <c r="D876" s="145"/>
      <c r="E876" s="145"/>
      <c r="F876" s="146"/>
      <c r="G876" s="144"/>
      <c r="H876" s="144"/>
      <c r="I876" s="144"/>
      <c r="J876" s="144"/>
      <c r="K876" s="51"/>
      <c r="L876" s="54"/>
      <c r="M876" s="54"/>
      <c r="N876" s="54"/>
      <c r="O876" s="54"/>
      <c r="P876" s="54"/>
      <c r="Q876" s="54"/>
      <c r="R876" s="54"/>
      <c r="S876" s="54"/>
      <c r="T876" s="54"/>
    </row>
    <row r="879" spans="1:20" s="31" customFormat="1" x14ac:dyDescent="0.25">
      <c r="A879" s="142"/>
      <c r="B879" s="143"/>
      <c r="C879" s="144"/>
      <c r="D879" s="145"/>
      <c r="E879" s="145"/>
      <c r="F879" s="146"/>
      <c r="G879" s="144"/>
      <c r="H879" s="144"/>
      <c r="I879" s="144"/>
      <c r="J879" s="144"/>
      <c r="K879" s="51"/>
      <c r="L879" s="54"/>
      <c r="M879" s="54"/>
      <c r="N879" s="54"/>
      <c r="O879" s="54"/>
      <c r="P879" s="54"/>
      <c r="Q879" s="54"/>
      <c r="R879" s="54"/>
      <c r="S879" s="54"/>
      <c r="T879" s="54"/>
    </row>
    <row r="887" spans="1:20" s="1" customFormat="1" ht="15.75" x14ac:dyDescent="0.25">
      <c r="A887" s="142"/>
      <c r="B887" s="143"/>
      <c r="C887" s="144"/>
      <c r="D887" s="145"/>
      <c r="E887" s="145"/>
      <c r="F887" s="146"/>
      <c r="G887" s="144"/>
      <c r="H887" s="144"/>
      <c r="I887" s="144"/>
      <c r="J887" s="144"/>
      <c r="K887" s="51"/>
      <c r="L887" s="54"/>
      <c r="M887" s="54"/>
      <c r="N887" s="54"/>
      <c r="O887" s="54"/>
      <c r="P887" s="54"/>
      <c r="Q887" s="54"/>
      <c r="R887" s="54"/>
      <c r="S887" s="54"/>
      <c r="T887" s="54"/>
    </row>
    <row r="889" spans="1:20" s="51" customFormat="1" x14ac:dyDescent="0.25">
      <c r="A889" s="142"/>
      <c r="B889" s="143"/>
      <c r="C889" s="144"/>
      <c r="D889" s="145"/>
      <c r="E889" s="145"/>
      <c r="F889" s="146"/>
      <c r="G889" s="144"/>
      <c r="H889" s="144"/>
      <c r="I889" s="144"/>
      <c r="J889" s="144"/>
      <c r="L889" s="54"/>
      <c r="M889" s="54"/>
      <c r="N889" s="54"/>
      <c r="O889" s="54"/>
      <c r="P889" s="54"/>
      <c r="Q889" s="54"/>
      <c r="R889" s="54"/>
      <c r="S889" s="54"/>
      <c r="T889" s="54"/>
    </row>
    <row r="890" spans="1:20" s="51" customFormat="1" x14ac:dyDescent="0.25">
      <c r="A890" s="142"/>
      <c r="B890" s="143"/>
      <c r="C890" s="144"/>
      <c r="D890" s="145"/>
      <c r="E890" s="145"/>
      <c r="F890" s="146"/>
      <c r="G890" s="144"/>
      <c r="H890" s="144"/>
      <c r="I890" s="144"/>
      <c r="J890" s="144"/>
      <c r="L890" s="54"/>
      <c r="M890" s="54"/>
      <c r="N890" s="54"/>
      <c r="O890" s="54"/>
      <c r="P890" s="54"/>
      <c r="Q890" s="54"/>
      <c r="R890" s="54"/>
      <c r="S890" s="54"/>
      <c r="T890" s="54"/>
    </row>
    <row r="891" spans="1:20" s="51" customFormat="1" x14ac:dyDescent="0.25">
      <c r="A891" s="142"/>
      <c r="B891" s="143"/>
      <c r="C891" s="144"/>
      <c r="D891" s="145"/>
      <c r="E891" s="145"/>
      <c r="F891" s="146"/>
      <c r="G891" s="144"/>
      <c r="H891" s="144"/>
      <c r="I891" s="144"/>
      <c r="J891" s="144"/>
      <c r="L891" s="54"/>
      <c r="M891" s="54"/>
      <c r="N891" s="54"/>
      <c r="O891" s="54"/>
      <c r="P891" s="54"/>
      <c r="Q891" s="54"/>
      <c r="R891" s="54"/>
      <c r="S891" s="54"/>
      <c r="T891" s="54"/>
    </row>
    <row r="892" spans="1:20" s="51" customFormat="1" x14ac:dyDescent="0.25">
      <c r="A892" s="142"/>
      <c r="B892" s="143"/>
      <c r="C892" s="144"/>
      <c r="D892" s="145"/>
      <c r="E892" s="145"/>
      <c r="F892" s="146"/>
      <c r="G892" s="144"/>
      <c r="H892" s="144"/>
      <c r="I892" s="144"/>
      <c r="J892" s="144"/>
      <c r="L892" s="54"/>
      <c r="M892" s="54"/>
      <c r="N892" s="54"/>
      <c r="O892" s="54"/>
      <c r="P892" s="54"/>
      <c r="Q892" s="54"/>
      <c r="R892" s="54"/>
      <c r="S892" s="54"/>
      <c r="T892" s="54"/>
    </row>
    <row r="893" spans="1:20" s="51" customFormat="1" x14ac:dyDescent="0.25">
      <c r="A893" s="142"/>
      <c r="B893" s="143"/>
      <c r="C893" s="144"/>
      <c r="D893" s="145"/>
      <c r="E893" s="145"/>
      <c r="F893" s="146"/>
      <c r="G893" s="144"/>
      <c r="H893" s="144"/>
      <c r="I893" s="144"/>
      <c r="J893" s="144"/>
      <c r="L893" s="54"/>
      <c r="M893" s="54"/>
      <c r="N893" s="54"/>
      <c r="O893" s="54"/>
      <c r="P893" s="54"/>
      <c r="Q893" s="54"/>
      <c r="R893" s="54"/>
      <c r="S893" s="54"/>
      <c r="T893" s="54"/>
    </row>
    <row r="894" spans="1:20" s="1" customFormat="1" ht="15.75" x14ac:dyDescent="0.25">
      <c r="A894" s="142"/>
      <c r="B894" s="143"/>
      <c r="C894" s="144"/>
      <c r="D894" s="145"/>
      <c r="E894" s="145"/>
      <c r="F894" s="146"/>
      <c r="G894" s="144"/>
      <c r="H894" s="144"/>
      <c r="I894" s="144"/>
      <c r="J894" s="144"/>
      <c r="K894" s="51"/>
      <c r="L894" s="54"/>
      <c r="M894" s="54"/>
      <c r="N894" s="54"/>
      <c r="O894" s="54"/>
      <c r="P894" s="54"/>
      <c r="Q894" s="54"/>
      <c r="R894" s="54"/>
      <c r="S894" s="54"/>
      <c r="T894" s="54"/>
    </row>
    <row r="896" spans="1:20" x14ac:dyDescent="0.25">
      <c r="A896" s="147"/>
      <c r="B896" s="147"/>
      <c r="C896" s="147"/>
      <c r="D896" s="147"/>
      <c r="E896" s="147"/>
      <c r="F896" s="147"/>
      <c r="G896" s="147"/>
      <c r="H896" s="147"/>
      <c r="I896" s="147"/>
      <c r="J896" s="147"/>
      <c r="K896" s="54"/>
    </row>
    <row r="897" spans="1:11" x14ac:dyDescent="0.25">
      <c r="A897" s="147"/>
      <c r="B897" s="147"/>
      <c r="C897" s="147"/>
      <c r="D897" s="147"/>
      <c r="E897" s="147"/>
      <c r="F897" s="147"/>
      <c r="G897" s="147"/>
      <c r="H897" s="147"/>
      <c r="I897" s="147"/>
      <c r="J897" s="147"/>
      <c r="K897" s="54"/>
    </row>
    <row r="898" spans="1:11" x14ac:dyDescent="0.25">
      <c r="A898" s="147"/>
      <c r="B898" s="147"/>
      <c r="C898" s="147"/>
      <c r="D898" s="147"/>
      <c r="E898" s="147"/>
      <c r="F898" s="147"/>
      <c r="G898" s="147"/>
      <c r="H898" s="147"/>
      <c r="I898" s="147"/>
      <c r="J898" s="147"/>
      <c r="K898" s="54"/>
    </row>
    <row r="899" spans="1:11" x14ac:dyDescent="0.25">
      <c r="A899" s="147"/>
      <c r="B899" s="147"/>
      <c r="C899" s="147"/>
      <c r="D899" s="147"/>
      <c r="E899" s="147"/>
      <c r="F899" s="147"/>
      <c r="G899" s="147"/>
      <c r="H899" s="147"/>
      <c r="I899" s="147"/>
      <c r="J899" s="147"/>
      <c r="K899" s="54"/>
    </row>
    <row r="900" spans="1:11" x14ac:dyDescent="0.25">
      <c r="A900" s="147"/>
      <c r="B900" s="147"/>
      <c r="C900" s="147"/>
      <c r="D900" s="147"/>
      <c r="E900" s="147"/>
      <c r="F900" s="147"/>
      <c r="G900" s="147"/>
      <c r="H900" s="147"/>
      <c r="I900" s="147"/>
      <c r="J900" s="147"/>
      <c r="K900" s="54"/>
    </row>
    <row r="901" spans="1:11" x14ac:dyDescent="0.25">
      <c r="A901" s="147"/>
      <c r="B901" s="147"/>
      <c r="C901" s="147"/>
      <c r="D901" s="147"/>
      <c r="E901" s="147"/>
      <c r="F901" s="147"/>
      <c r="G901" s="147"/>
      <c r="H901" s="147"/>
      <c r="I901" s="147"/>
      <c r="J901" s="147"/>
      <c r="K901" s="54"/>
    </row>
    <row r="902" spans="1:11" x14ac:dyDescent="0.25">
      <c r="A902" s="147"/>
      <c r="B902" s="147"/>
      <c r="C902" s="147"/>
      <c r="D902" s="147"/>
      <c r="E902" s="147"/>
      <c r="F902" s="147"/>
      <c r="G902" s="147"/>
      <c r="H902" s="147"/>
      <c r="I902" s="147"/>
      <c r="J902" s="147"/>
      <c r="K902" s="54"/>
    </row>
    <row r="903" spans="1:11" x14ac:dyDescent="0.25">
      <c r="A903" s="147"/>
      <c r="B903" s="147"/>
      <c r="C903" s="147"/>
      <c r="D903" s="147"/>
      <c r="E903" s="147"/>
      <c r="F903" s="147"/>
      <c r="G903" s="147"/>
      <c r="H903" s="147"/>
      <c r="I903" s="147"/>
      <c r="J903" s="147"/>
      <c r="K903" s="54"/>
    </row>
    <row r="904" spans="1:11" x14ac:dyDescent="0.25">
      <c r="A904" s="147"/>
      <c r="B904" s="147"/>
      <c r="C904" s="147"/>
      <c r="D904" s="147"/>
      <c r="E904" s="147"/>
      <c r="F904" s="147"/>
      <c r="G904" s="147"/>
      <c r="H904" s="147"/>
      <c r="I904" s="147"/>
      <c r="J904" s="147"/>
      <c r="K904" s="54"/>
    </row>
    <row r="905" spans="1:11" x14ac:dyDescent="0.25">
      <c r="A905" s="147"/>
      <c r="B905" s="147"/>
      <c r="C905" s="147"/>
      <c r="D905" s="147"/>
      <c r="E905" s="147"/>
      <c r="F905" s="147"/>
      <c r="G905" s="147"/>
      <c r="H905" s="147"/>
      <c r="I905" s="147"/>
      <c r="J905" s="147"/>
      <c r="K905" s="54"/>
    </row>
    <row r="906" spans="1:11" x14ac:dyDescent="0.25">
      <c r="A906" s="147"/>
      <c r="B906" s="147"/>
      <c r="C906" s="147"/>
      <c r="D906" s="147"/>
      <c r="E906" s="147"/>
      <c r="F906" s="147"/>
      <c r="G906" s="147"/>
      <c r="H906" s="147"/>
      <c r="I906" s="147"/>
      <c r="J906" s="147"/>
      <c r="K906" s="54"/>
    </row>
    <row r="907" spans="1:11" x14ac:dyDescent="0.25">
      <c r="A907" s="147"/>
      <c r="B907" s="147"/>
      <c r="C907" s="147"/>
      <c r="D907" s="147"/>
      <c r="E907" s="147"/>
      <c r="F907" s="147"/>
      <c r="G907" s="147"/>
      <c r="H907" s="147"/>
      <c r="I907" s="147"/>
      <c r="J907" s="147"/>
      <c r="K907" s="54"/>
    </row>
    <row r="908" spans="1:11" x14ac:dyDescent="0.25">
      <c r="A908" s="147"/>
      <c r="B908" s="147"/>
      <c r="C908" s="147"/>
      <c r="D908" s="147"/>
      <c r="E908" s="147"/>
      <c r="F908" s="147"/>
      <c r="G908" s="147"/>
      <c r="H908" s="147"/>
      <c r="I908" s="147"/>
      <c r="J908" s="147"/>
      <c r="K908" s="54"/>
    </row>
    <row r="909" spans="1:11" x14ac:dyDescent="0.25">
      <c r="A909" s="147"/>
      <c r="B909" s="147"/>
      <c r="C909" s="147"/>
      <c r="D909" s="147"/>
      <c r="E909" s="147"/>
      <c r="F909" s="147"/>
      <c r="G909" s="147"/>
      <c r="H909" s="147"/>
      <c r="I909" s="147"/>
      <c r="J909" s="147"/>
      <c r="K909" s="54"/>
    </row>
    <row r="910" spans="1:11" x14ac:dyDescent="0.25">
      <c r="A910" s="147"/>
      <c r="B910" s="147"/>
      <c r="C910" s="147"/>
      <c r="D910" s="147"/>
      <c r="E910" s="147"/>
      <c r="F910" s="147"/>
      <c r="G910" s="147"/>
      <c r="H910" s="147"/>
      <c r="I910" s="147"/>
      <c r="J910" s="147"/>
      <c r="K910" s="54"/>
    </row>
    <row r="911" spans="1:11" x14ac:dyDescent="0.25">
      <c r="A911" s="147"/>
      <c r="B911" s="147"/>
      <c r="C911" s="147"/>
      <c r="D911" s="147"/>
      <c r="E911" s="147"/>
      <c r="F911" s="147"/>
      <c r="G911" s="147"/>
      <c r="H911" s="147"/>
      <c r="I911" s="147"/>
      <c r="J911" s="147"/>
      <c r="K911" s="54"/>
    </row>
    <row r="912" spans="1:11" x14ac:dyDescent="0.25">
      <c r="A912" s="147"/>
      <c r="B912" s="147"/>
      <c r="C912" s="147"/>
      <c r="D912" s="147"/>
      <c r="E912" s="147"/>
      <c r="F912" s="147"/>
      <c r="G912" s="147"/>
      <c r="H912" s="147"/>
      <c r="I912" s="147"/>
      <c r="J912" s="147"/>
      <c r="K912" s="54"/>
    </row>
    <row r="913" spans="1:11" x14ac:dyDescent="0.25">
      <c r="A913" s="147"/>
      <c r="B913" s="147"/>
      <c r="C913" s="147"/>
      <c r="D913" s="147"/>
      <c r="E913" s="147"/>
      <c r="F913" s="147"/>
      <c r="G913" s="147"/>
      <c r="H913" s="147"/>
      <c r="I913" s="147"/>
      <c r="J913" s="147"/>
      <c r="K913" s="54"/>
    </row>
    <row r="914" spans="1:11" x14ac:dyDescent="0.25">
      <c r="A914" s="147"/>
      <c r="B914" s="147"/>
      <c r="C914" s="147"/>
      <c r="D914" s="147"/>
      <c r="E914" s="147"/>
      <c r="F914" s="147"/>
      <c r="G914" s="147"/>
      <c r="H914" s="147"/>
      <c r="I914" s="147"/>
      <c r="J914" s="147"/>
      <c r="K914" s="54"/>
    </row>
    <row r="915" spans="1:11" x14ac:dyDescent="0.25">
      <c r="A915" s="147"/>
      <c r="B915" s="147"/>
      <c r="C915" s="147"/>
      <c r="D915" s="147"/>
      <c r="E915" s="147"/>
      <c r="F915" s="147"/>
      <c r="G915" s="147"/>
      <c r="H915" s="147"/>
      <c r="I915" s="147"/>
      <c r="J915" s="147"/>
      <c r="K915" s="54"/>
    </row>
    <row r="916" spans="1:11" x14ac:dyDescent="0.25">
      <c r="A916" s="147"/>
      <c r="B916" s="147"/>
      <c r="C916" s="147"/>
      <c r="D916" s="147"/>
      <c r="E916" s="147"/>
      <c r="F916" s="147"/>
      <c r="G916" s="147"/>
      <c r="H916" s="147"/>
      <c r="I916" s="147"/>
      <c r="J916" s="147"/>
      <c r="K916" s="54"/>
    </row>
    <row r="917" spans="1:11" x14ac:dyDescent="0.25">
      <c r="A917" s="147"/>
      <c r="B917" s="147"/>
      <c r="C917" s="147"/>
      <c r="D917" s="147"/>
      <c r="E917" s="147"/>
      <c r="F917" s="147"/>
      <c r="G917" s="147"/>
      <c r="H917" s="147"/>
      <c r="I917" s="147"/>
      <c r="J917" s="147"/>
      <c r="K917" s="54"/>
    </row>
    <row r="918" spans="1:11" x14ac:dyDescent="0.25">
      <c r="A918" s="147"/>
      <c r="B918" s="147"/>
      <c r="C918" s="147"/>
      <c r="D918" s="147"/>
      <c r="E918" s="147"/>
      <c r="F918" s="147"/>
      <c r="G918" s="147"/>
      <c r="H918" s="147"/>
      <c r="I918" s="147"/>
      <c r="J918" s="147"/>
      <c r="K918" s="54"/>
    </row>
    <row r="919" spans="1:11" x14ac:dyDescent="0.25">
      <c r="A919" s="147"/>
      <c r="B919" s="147"/>
      <c r="C919" s="147"/>
      <c r="D919" s="147"/>
      <c r="E919" s="147"/>
      <c r="F919" s="147"/>
      <c r="G919" s="147"/>
      <c r="H919" s="147"/>
      <c r="I919" s="147"/>
      <c r="J919" s="147"/>
      <c r="K919" s="54"/>
    </row>
    <row r="920" spans="1:11" x14ac:dyDescent="0.25">
      <c r="A920" s="147"/>
      <c r="B920" s="147"/>
      <c r="C920" s="147"/>
      <c r="D920" s="147"/>
      <c r="E920" s="147"/>
      <c r="F920" s="147"/>
      <c r="G920" s="147"/>
      <c r="H920" s="147"/>
      <c r="I920" s="147"/>
      <c r="J920" s="147"/>
      <c r="K920" s="54"/>
    </row>
    <row r="921" spans="1:11" x14ac:dyDescent="0.25">
      <c r="A921" s="147"/>
      <c r="B921" s="147"/>
      <c r="C921" s="147"/>
      <c r="D921" s="147"/>
      <c r="E921" s="147"/>
      <c r="F921" s="147"/>
      <c r="G921" s="147"/>
      <c r="H921" s="147"/>
      <c r="I921" s="147"/>
      <c r="J921" s="147"/>
      <c r="K921" s="54"/>
    </row>
    <row r="922" spans="1:11" x14ac:dyDescent="0.25">
      <c r="A922" s="147"/>
      <c r="B922" s="147"/>
      <c r="C922" s="147"/>
      <c r="D922" s="147"/>
      <c r="E922" s="147"/>
      <c r="F922" s="147"/>
      <c r="G922" s="147"/>
      <c r="H922" s="147"/>
      <c r="I922" s="147"/>
      <c r="J922" s="147"/>
      <c r="K922" s="54"/>
    </row>
    <row r="923" spans="1:11" x14ac:dyDescent="0.25">
      <c r="A923" s="147"/>
      <c r="B923" s="147"/>
      <c r="C923" s="147"/>
      <c r="D923" s="147"/>
      <c r="E923" s="147"/>
      <c r="F923" s="147"/>
      <c r="G923" s="147"/>
      <c r="H923" s="147"/>
      <c r="I923" s="147"/>
      <c r="J923" s="147"/>
      <c r="K923" s="54"/>
    </row>
    <row r="924" spans="1:11" x14ac:dyDescent="0.25">
      <c r="A924" s="147"/>
      <c r="B924" s="147"/>
      <c r="C924" s="147"/>
      <c r="D924" s="147"/>
      <c r="E924" s="147"/>
      <c r="F924" s="147"/>
      <c r="G924" s="147"/>
      <c r="H924" s="147"/>
      <c r="I924" s="147"/>
      <c r="J924" s="147"/>
      <c r="K924" s="54"/>
    </row>
    <row r="925" spans="1:11" x14ac:dyDescent="0.25">
      <c r="A925" s="147"/>
      <c r="B925" s="147"/>
      <c r="C925" s="147"/>
      <c r="D925" s="147"/>
      <c r="E925" s="147"/>
      <c r="F925" s="147"/>
      <c r="G925" s="147"/>
      <c r="H925" s="147"/>
      <c r="I925" s="147"/>
      <c r="J925" s="147"/>
      <c r="K925" s="54"/>
    </row>
    <row r="926" spans="1:11" x14ac:dyDescent="0.25">
      <c r="A926" s="147"/>
      <c r="B926" s="147"/>
      <c r="C926" s="147"/>
      <c r="D926" s="147"/>
      <c r="E926" s="147"/>
      <c r="F926" s="147"/>
      <c r="G926" s="147"/>
      <c r="H926" s="147"/>
      <c r="I926" s="147"/>
      <c r="J926" s="147"/>
      <c r="K926" s="54"/>
    </row>
    <row r="927" spans="1:11" x14ac:dyDescent="0.25">
      <c r="A927" s="147"/>
      <c r="B927" s="147"/>
      <c r="C927" s="147"/>
      <c r="D927" s="147"/>
      <c r="E927" s="147"/>
      <c r="F927" s="147"/>
      <c r="G927" s="147"/>
      <c r="H927" s="147"/>
      <c r="I927" s="147"/>
      <c r="J927" s="147"/>
      <c r="K927" s="54"/>
    </row>
    <row r="928" spans="1:11" x14ac:dyDescent="0.25">
      <c r="A928" s="147"/>
      <c r="B928" s="147"/>
      <c r="C928" s="147"/>
      <c r="D928" s="147"/>
      <c r="E928" s="147"/>
      <c r="F928" s="147"/>
      <c r="G928" s="147"/>
      <c r="H928" s="147"/>
      <c r="I928" s="147"/>
      <c r="J928" s="147"/>
      <c r="K928" s="54"/>
    </row>
    <row r="929" spans="1:11" x14ac:dyDescent="0.25">
      <c r="A929" s="147"/>
      <c r="B929" s="147"/>
      <c r="C929" s="147"/>
      <c r="D929" s="147"/>
      <c r="E929" s="147"/>
      <c r="F929" s="147"/>
      <c r="G929" s="147"/>
      <c r="H929" s="147"/>
      <c r="I929" s="147"/>
      <c r="J929" s="147"/>
      <c r="K929" s="54"/>
    </row>
    <row r="930" spans="1:11" x14ac:dyDescent="0.25">
      <c r="A930" s="147"/>
      <c r="B930" s="147"/>
      <c r="C930" s="147"/>
      <c r="D930" s="147"/>
      <c r="E930" s="147"/>
      <c r="F930" s="147"/>
      <c r="G930" s="147"/>
      <c r="H930" s="147"/>
      <c r="I930" s="147"/>
      <c r="J930" s="147"/>
      <c r="K930" s="54"/>
    </row>
    <row r="931" spans="1:11" x14ac:dyDescent="0.25">
      <c r="A931" s="147"/>
      <c r="B931" s="147"/>
      <c r="C931" s="147"/>
      <c r="D931" s="147"/>
      <c r="E931" s="147"/>
      <c r="F931" s="147"/>
      <c r="G931" s="147"/>
      <c r="H931" s="147"/>
      <c r="I931" s="147"/>
      <c r="J931" s="147"/>
      <c r="K931" s="54"/>
    </row>
    <row r="932" spans="1:11" x14ac:dyDescent="0.25">
      <c r="A932" s="147"/>
      <c r="B932" s="147"/>
      <c r="C932" s="147"/>
      <c r="D932" s="147"/>
      <c r="E932" s="147"/>
      <c r="F932" s="147"/>
      <c r="G932" s="147"/>
      <c r="H932" s="147"/>
      <c r="I932" s="147"/>
      <c r="J932" s="147"/>
      <c r="K932" s="54"/>
    </row>
    <row r="933" spans="1:11" x14ac:dyDescent="0.25">
      <c r="A933" s="147"/>
      <c r="B933" s="147"/>
      <c r="C933" s="147"/>
      <c r="D933" s="147"/>
      <c r="E933" s="147"/>
      <c r="F933" s="147"/>
      <c r="G933" s="147"/>
      <c r="H933" s="147"/>
      <c r="I933" s="147"/>
      <c r="J933" s="147"/>
      <c r="K933" s="54"/>
    </row>
    <row r="934" spans="1:11" x14ac:dyDescent="0.25">
      <c r="A934" s="147"/>
      <c r="B934" s="147"/>
      <c r="C934" s="147"/>
      <c r="D934" s="147"/>
      <c r="E934" s="147"/>
      <c r="F934" s="147"/>
      <c r="G934" s="147"/>
      <c r="H934" s="147"/>
      <c r="I934" s="147"/>
      <c r="J934" s="147"/>
      <c r="K934" s="54"/>
    </row>
    <row r="935" spans="1:11" x14ac:dyDescent="0.25">
      <c r="A935" s="147"/>
      <c r="B935" s="147"/>
      <c r="C935" s="147"/>
      <c r="D935" s="147"/>
      <c r="E935" s="147"/>
      <c r="F935" s="147"/>
      <c r="G935" s="147"/>
      <c r="H935" s="147"/>
      <c r="I935" s="147"/>
      <c r="J935" s="147"/>
      <c r="K935" s="54"/>
    </row>
    <row r="936" spans="1:11" x14ac:dyDescent="0.25">
      <c r="A936" s="147"/>
      <c r="B936" s="147"/>
      <c r="C936" s="147"/>
      <c r="D936" s="147"/>
      <c r="E936" s="147"/>
      <c r="F936" s="147"/>
      <c r="G936" s="147"/>
      <c r="H936" s="147"/>
      <c r="I936" s="147"/>
      <c r="J936" s="147"/>
      <c r="K936" s="54"/>
    </row>
    <row r="937" spans="1:11" x14ac:dyDescent="0.25">
      <c r="A937" s="147"/>
      <c r="B937" s="147"/>
      <c r="C937" s="147"/>
      <c r="D937" s="147"/>
      <c r="E937" s="147"/>
      <c r="F937" s="147"/>
      <c r="G937" s="147"/>
      <c r="H937" s="147"/>
      <c r="I937" s="147"/>
      <c r="J937" s="147"/>
      <c r="K937" s="54"/>
    </row>
    <row r="938" spans="1:11" x14ac:dyDescent="0.25">
      <c r="A938" s="147"/>
      <c r="B938" s="147"/>
      <c r="C938" s="147"/>
      <c r="D938" s="147"/>
      <c r="E938" s="147"/>
      <c r="F938" s="147"/>
      <c r="G938" s="147"/>
      <c r="H938" s="147"/>
      <c r="I938" s="147"/>
      <c r="J938" s="147"/>
      <c r="K938" s="54"/>
    </row>
    <row r="939" spans="1:11" x14ac:dyDescent="0.25">
      <c r="A939" s="147"/>
      <c r="B939" s="147"/>
      <c r="C939" s="147"/>
      <c r="D939" s="147"/>
      <c r="E939" s="147"/>
      <c r="F939" s="147"/>
      <c r="G939" s="147"/>
      <c r="H939" s="147"/>
      <c r="I939" s="147"/>
      <c r="J939" s="147"/>
      <c r="K939" s="54"/>
    </row>
    <row r="940" spans="1:11" x14ac:dyDescent="0.25">
      <c r="A940" s="147"/>
      <c r="B940" s="147"/>
      <c r="C940" s="147"/>
      <c r="D940" s="147"/>
      <c r="E940" s="147"/>
      <c r="F940" s="147"/>
      <c r="G940" s="147"/>
      <c r="H940" s="147"/>
      <c r="I940" s="147"/>
      <c r="J940" s="147"/>
      <c r="K940" s="54"/>
    </row>
    <row r="941" spans="1:11" x14ac:dyDescent="0.25">
      <c r="A941" s="147"/>
      <c r="B941" s="147"/>
      <c r="C941" s="147"/>
      <c r="D941" s="147"/>
      <c r="E941" s="147"/>
      <c r="F941" s="147"/>
      <c r="G941" s="147"/>
      <c r="H941" s="147"/>
      <c r="I941" s="147"/>
      <c r="J941" s="147"/>
      <c r="K941" s="54"/>
    </row>
    <row r="942" spans="1:11" x14ac:dyDescent="0.25">
      <c r="A942" s="147"/>
      <c r="B942" s="147"/>
      <c r="C942" s="147"/>
      <c r="D942" s="147"/>
      <c r="E942" s="147"/>
      <c r="F942" s="147"/>
      <c r="G942" s="147"/>
      <c r="H942" s="147"/>
      <c r="I942" s="147"/>
      <c r="J942" s="147"/>
      <c r="K942" s="54"/>
    </row>
    <row r="943" spans="1:11" x14ac:dyDescent="0.25">
      <c r="A943" s="147"/>
      <c r="B943" s="147"/>
      <c r="C943" s="147"/>
      <c r="D943" s="147"/>
      <c r="E943" s="147"/>
      <c r="F943" s="147"/>
      <c r="G943" s="147"/>
      <c r="H943" s="147"/>
      <c r="I943" s="147"/>
      <c r="J943" s="147"/>
      <c r="K943" s="54"/>
    </row>
    <row r="944" spans="1:11" x14ac:dyDescent="0.25">
      <c r="A944" s="147"/>
      <c r="B944" s="147"/>
      <c r="C944" s="147"/>
      <c r="D944" s="147"/>
      <c r="E944" s="147"/>
      <c r="F944" s="147"/>
      <c r="G944" s="147"/>
      <c r="H944" s="147"/>
      <c r="I944" s="147"/>
      <c r="J944" s="147"/>
      <c r="K944" s="54"/>
    </row>
    <row r="945" spans="1:11" x14ac:dyDescent="0.25">
      <c r="A945" s="147"/>
      <c r="B945" s="147"/>
      <c r="C945" s="147"/>
      <c r="D945" s="147"/>
      <c r="E945" s="147"/>
      <c r="F945" s="147"/>
      <c r="G945" s="147"/>
      <c r="H945" s="147"/>
      <c r="I945" s="147"/>
      <c r="J945" s="147"/>
      <c r="K945" s="54"/>
    </row>
    <row r="946" spans="1:11" x14ac:dyDescent="0.25">
      <c r="A946" s="147"/>
      <c r="B946" s="147"/>
      <c r="C946" s="147"/>
      <c r="D946" s="147"/>
      <c r="E946" s="147"/>
      <c r="F946" s="147"/>
      <c r="G946" s="147"/>
      <c r="H946" s="147"/>
      <c r="I946" s="147"/>
      <c r="J946" s="147"/>
      <c r="K946" s="54"/>
    </row>
    <row r="947" spans="1:11" x14ac:dyDescent="0.25">
      <c r="A947" s="147"/>
      <c r="B947" s="147"/>
      <c r="C947" s="147"/>
      <c r="D947" s="147"/>
      <c r="E947" s="147"/>
      <c r="F947" s="147"/>
      <c r="G947" s="147"/>
      <c r="H947" s="147"/>
      <c r="I947" s="147"/>
      <c r="J947" s="147"/>
      <c r="K947" s="54"/>
    </row>
    <row r="948" spans="1:11" x14ac:dyDescent="0.25">
      <c r="A948" s="147"/>
      <c r="B948" s="147"/>
      <c r="C948" s="147"/>
      <c r="D948" s="147"/>
      <c r="E948" s="147"/>
      <c r="F948" s="147"/>
      <c r="G948" s="147"/>
      <c r="H948" s="147"/>
      <c r="I948" s="147"/>
      <c r="J948" s="147"/>
      <c r="K948" s="54"/>
    </row>
    <row r="949" spans="1:11" x14ac:dyDescent="0.25">
      <c r="A949" s="147"/>
      <c r="B949" s="147"/>
      <c r="C949" s="147"/>
      <c r="D949" s="147"/>
      <c r="E949" s="147"/>
      <c r="F949" s="147"/>
      <c r="G949" s="147"/>
      <c r="H949" s="147"/>
      <c r="I949" s="147"/>
      <c r="J949" s="147"/>
      <c r="K949" s="54"/>
    </row>
    <row r="950" spans="1:11" x14ac:dyDescent="0.25">
      <c r="A950" s="147"/>
      <c r="B950" s="147"/>
      <c r="C950" s="147"/>
      <c r="D950" s="147"/>
      <c r="E950" s="147"/>
      <c r="F950" s="147"/>
      <c r="G950" s="147"/>
      <c r="H950" s="147"/>
      <c r="I950" s="147"/>
      <c r="J950" s="147"/>
      <c r="K950" s="54"/>
    </row>
    <row r="951" spans="1:11" x14ac:dyDescent="0.25">
      <c r="A951" s="147"/>
      <c r="B951" s="147"/>
      <c r="C951" s="147"/>
      <c r="D951" s="147"/>
      <c r="E951" s="147"/>
      <c r="F951" s="147"/>
      <c r="G951" s="147"/>
      <c r="H951" s="147"/>
      <c r="I951" s="147"/>
      <c r="J951" s="147"/>
      <c r="K951" s="54"/>
    </row>
    <row r="952" spans="1:11" x14ac:dyDescent="0.25">
      <c r="A952" s="147"/>
      <c r="B952" s="147"/>
      <c r="C952" s="147"/>
      <c r="D952" s="147"/>
      <c r="E952" s="147"/>
      <c r="F952" s="147"/>
      <c r="G952" s="147"/>
      <c r="H952" s="147"/>
      <c r="I952" s="147"/>
      <c r="J952" s="147"/>
      <c r="K952" s="54"/>
    </row>
    <row r="953" spans="1:11" x14ac:dyDescent="0.25">
      <c r="A953" s="147"/>
      <c r="B953" s="147"/>
      <c r="C953" s="147"/>
      <c r="D953" s="147"/>
      <c r="E953" s="147"/>
      <c r="F953" s="147"/>
      <c r="G953" s="147"/>
      <c r="H953" s="147"/>
      <c r="I953" s="147"/>
      <c r="J953" s="147"/>
      <c r="K953" s="54"/>
    </row>
    <row r="954" spans="1:11" x14ac:dyDescent="0.25">
      <c r="A954" s="147"/>
      <c r="B954" s="147"/>
      <c r="C954" s="147"/>
      <c r="D954" s="147"/>
      <c r="E954" s="147"/>
      <c r="F954" s="147"/>
      <c r="G954" s="147"/>
      <c r="H954" s="147"/>
      <c r="I954" s="147"/>
      <c r="J954" s="147"/>
      <c r="K954" s="54"/>
    </row>
    <row r="955" spans="1:11" x14ac:dyDescent="0.25">
      <c r="A955" s="147"/>
      <c r="B955" s="147"/>
      <c r="C955" s="147"/>
      <c r="D955" s="147"/>
      <c r="E955" s="147"/>
      <c r="F955" s="147"/>
      <c r="G955" s="147"/>
      <c r="H955" s="147"/>
      <c r="I955" s="147"/>
      <c r="J955" s="147"/>
      <c r="K955" s="54"/>
    </row>
    <row r="956" spans="1:11" x14ac:dyDescent="0.25">
      <c r="A956" s="147"/>
      <c r="B956" s="147"/>
      <c r="C956" s="147"/>
      <c r="D956" s="147"/>
      <c r="E956" s="147"/>
      <c r="F956" s="147"/>
      <c r="G956" s="147"/>
      <c r="H956" s="147"/>
      <c r="I956" s="147"/>
      <c r="J956" s="147"/>
      <c r="K956" s="54"/>
    </row>
    <row r="957" spans="1:11" x14ac:dyDescent="0.25">
      <c r="A957" s="147"/>
      <c r="B957" s="147"/>
      <c r="C957" s="147"/>
      <c r="D957" s="147"/>
      <c r="E957" s="147"/>
      <c r="F957" s="147"/>
      <c r="G957" s="147"/>
      <c r="H957" s="147"/>
      <c r="I957" s="147"/>
      <c r="J957" s="147"/>
      <c r="K957" s="54"/>
    </row>
    <row r="958" spans="1:11" x14ac:dyDescent="0.25">
      <c r="A958" s="147"/>
      <c r="B958" s="147"/>
      <c r="C958" s="147"/>
      <c r="D958" s="147"/>
      <c r="E958" s="147"/>
      <c r="F958" s="147"/>
      <c r="G958" s="147"/>
      <c r="H958" s="147"/>
      <c r="I958" s="147"/>
      <c r="J958" s="147"/>
      <c r="K958" s="54"/>
    </row>
    <row r="959" spans="1:11" x14ac:dyDescent="0.25">
      <c r="A959" s="147"/>
      <c r="B959" s="147"/>
      <c r="C959" s="147"/>
      <c r="D959" s="147"/>
      <c r="E959" s="147"/>
      <c r="F959" s="147"/>
      <c r="G959" s="147"/>
      <c r="H959" s="147"/>
      <c r="I959" s="147"/>
      <c r="J959" s="147"/>
      <c r="K959" s="54"/>
    </row>
    <row r="960" spans="1:11" x14ac:dyDescent="0.25">
      <c r="A960" s="147"/>
      <c r="B960" s="147"/>
      <c r="C960" s="147"/>
      <c r="D960" s="147"/>
      <c r="E960" s="147"/>
      <c r="F960" s="147"/>
      <c r="G960" s="147"/>
      <c r="H960" s="147"/>
      <c r="I960" s="147"/>
      <c r="J960" s="147"/>
      <c r="K960" s="54"/>
    </row>
    <row r="961" spans="1:11" x14ac:dyDescent="0.25">
      <c r="A961" s="147"/>
      <c r="B961" s="147"/>
      <c r="C961" s="147"/>
      <c r="D961" s="147"/>
      <c r="E961" s="147"/>
      <c r="F961" s="147"/>
      <c r="G961" s="147"/>
      <c r="H961" s="147"/>
      <c r="I961" s="147"/>
      <c r="J961" s="147"/>
      <c r="K961" s="54"/>
    </row>
    <row r="962" spans="1:11" x14ac:dyDescent="0.25">
      <c r="A962" s="147"/>
      <c r="B962" s="147"/>
      <c r="C962" s="147"/>
      <c r="D962" s="147"/>
      <c r="E962" s="147"/>
      <c r="F962" s="147"/>
      <c r="G962" s="147"/>
      <c r="H962" s="147"/>
      <c r="I962" s="147"/>
      <c r="J962" s="147"/>
      <c r="K962" s="54"/>
    </row>
    <row r="963" spans="1:11" x14ac:dyDescent="0.25">
      <c r="A963" s="147"/>
      <c r="B963" s="147"/>
      <c r="C963" s="147"/>
      <c r="D963" s="147"/>
      <c r="E963" s="147"/>
      <c r="F963" s="147"/>
      <c r="G963" s="147"/>
      <c r="H963" s="147"/>
      <c r="I963" s="147"/>
      <c r="J963" s="147"/>
      <c r="K963" s="54"/>
    </row>
    <row r="964" spans="1:11" x14ac:dyDescent="0.25">
      <c r="A964" s="147"/>
      <c r="B964" s="147"/>
      <c r="C964" s="147"/>
      <c r="D964" s="147"/>
      <c r="E964" s="147"/>
      <c r="F964" s="147"/>
      <c r="G964" s="147"/>
      <c r="H964" s="147"/>
      <c r="I964" s="147"/>
      <c r="J964" s="147"/>
      <c r="K964" s="54"/>
    </row>
    <row r="965" spans="1:11" x14ac:dyDescent="0.25">
      <c r="A965" s="147"/>
      <c r="B965" s="147"/>
      <c r="C965" s="147"/>
      <c r="D965" s="147"/>
      <c r="E965" s="147"/>
      <c r="F965" s="147"/>
      <c r="G965" s="147"/>
      <c r="H965" s="147"/>
      <c r="I965" s="147"/>
      <c r="J965" s="147"/>
      <c r="K965" s="54"/>
    </row>
    <row r="966" spans="1:11" x14ac:dyDescent="0.25">
      <c r="A966" s="147"/>
      <c r="B966" s="147"/>
      <c r="C966" s="147"/>
      <c r="D966" s="147"/>
      <c r="E966" s="147"/>
      <c r="F966" s="147"/>
      <c r="G966" s="147"/>
      <c r="H966" s="147"/>
      <c r="I966" s="147"/>
      <c r="J966" s="147"/>
      <c r="K966" s="54"/>
    </row>
    <row r="967" spans="1:11" x14ac:dyDescent="0.25">
      <c r="A967" s="147"/>
      <c r="B967" s="147"/>
      <c r="C967" s="147"/>
      <c r="D967" s="147"/>
      <c r="E967" s="147"/>
      <c r="F967" s="147"/>
      <c r="G967" s="147"/>
      <c r="H967" s="147"/>
      <c r="I967" s="147"/>
      <c r="J967" s="147"/>
      <c r="K967" s="54"/>
    </row>
    <row r="968" spans="1:11" x14ac:dyDescent="0.25">
      <c r="A968" s="147"/>
      <c r="B968" s="147"/>
      <c r="C968" s="147"/>
      <c r="D968" s="147"/>
      <c r="E968" s="147"/>
      <c r="F968" s="147"/>
      <c r="G968" s="147"/>
      <c r="H968" s="147"/>
      <c r="I968" s="147"/>
      <c r="J968" s="147"/>
      <c r="K968" s="54"/>
    </row>
    <row r="969" spans="1:11" x14ac:dyDescent="0.25">
      <c r="A969" s="147"/>
      <c r="B969" s="147"/>
      <c r="C969" s="147"/>
      <c r="D969" s="147"/>
      <c r="E969" s="147"/>
      <c r="F969" s="147"/>
      <c r="G969" s="147"/>
      <c r="H969" s="147"/>
      <c r="I969" s="147"/>
      <c r="J969" s="147"/>
      <c r="K969" s="54"/>
    </row>
    <row r="970" spans="1:11" x14ac:dyDescent="0.25">
      <c r="A970" s="147"/>
      <c r="B970" s="147"/>
      <c r="C970" s="147"/>
      <c r="D970" s="147"/>
      <c r="E970" s="147"/>
      <c r="F970" s="147"/>
      <c r="G970" s="147"/>
      <c r="H970" s="147"/>
      <c r="I970" s="147"/>
      <c r="J970" s="147"/>
      <c r="K970" s="54"/>
    </row>
    <row r="971" spans="1:11" x14ac:dyDescent="0.25">
      <c r="A971" s="147"/>
      <c r="B971" s="147"/>
      <c r="C971" s="147"/>
      <c r="D971" s="147"/>
      <c r="E971" s="147"/>
      <c r="F971" s="147"/>
      <c r="G971" s="147"/>
      <c r="H971" s="147"/>
      <c r="I971" s="147"/>
      <c r="J971" s="147"/>
      <c r="K971" s="54"/>
    </row>
    <row r="972" spans="1:11" x14ac:dyDescent="0.25">
      <c r="A972" s="147"/>
      <c r="B972" s="147"/>
      <c r="C972" s="147"/>
      <c r="D972" s="147"/>
      <c r="E972" s="147"/>
      <c r="F972" s="147"/>
      <c r="G972" s="147"/>
      <c r="H972" s="147"/>
      <c r="I972" s="147"/>
      <c r="J972" s="147"/>
      <c r="K972" s="54"/>
    </row>
    <row r="973" spans="1:11" x14ac:dyDescent="0.25">
      <c r="A973" s="147"/>
      <c r="B973" s="147"/>
      <c r="C973" s="147"/>
      <c r="D973" s="147"/>
      <c r="E973" s="147"/>
      <c r="F973" s="147"/>
      <c r="G973" s="147"/>
      <c r="H973" s="147"/>
      <c r="I973" s="147"/>
      <c r="J973" s="147"/>
      <c r="K973" s="54"/>
    </row>
    <row r="974" spans="1:11" x14ac:dyDescent="0.25">
      <c r="A974" s="147"/>
      <c r="B974" s="147"/>
      <c r="C974" s="147"/>
      <c r="D974" s="147"/>
      <c r="E974" s="147"/>
      <c r="F974" s="147"/>
      <c r="G974" s="147"/>
      <c r="H974" s="147"/>
      <c r="I974" s="147"/>
      <c r="J974" s="147"/>
      <c r="K974" s="54"/>
    </row>
    <row r="975" spans="1:11" x14ac:dyDescent="0.25">
      <c r="A975" s="147"/>
      <c r="B975" s="147"/>
      <c r="C975" s="147"/>
      <c r="D975" s="147"/>
      <c r="E975" s="147"/>
      <c r="F975" s="147"/>
      <c r="G975" s="147"/>
      <c r="H975" s="147"/>
      <c r="I975" s="147"/>
      <c r="J975" s="147"/>
      <c r="K975" s="54"/>
    </row>
    <row r="977" spans="1:20" s="51" customFormat="1" x14ac:dyDescent="0.25">
      <c r="A977" s="142"/>
      <c r="B977" s="143"/>
      <c r="C977" s="144"/>
      <c r="D977" s="145"/>
      <c r="E977" s="145"/>
      <c r="F977" s="146"/>
      <c r="G977" s="144"/>
      <c r="H977" s="144"/>
      <c r="I977" s="144"/>
      <c r="J977" s="144"/>
      <c r="L977" s="54"/>
      <c r="M977" s="54"/>
      <c r="N977" s="54"/>
      <c r="O977" s="54"/>
      <c r="P977" s="54"/>
      <c r="Q977" s="54"/>
      <c r="R977" s="54"/>
      <c r="S977" s="54"/>
      <c r="T977" s="54"/>
    </row>
    <row r="978" spans="1:20" s="51" customFormat="1" x14ac:dyDescent="0.25">
      <c r="A978" s="142"/>
      <c r="B978" s="143"/>
      <c r="C978" s="144"/>
      <c r="D978" s="145"/>
      <c r="E978" s="145"/>
      <c r="F978" s="146"/>
      <c r="G978" s="144"/>
      <c r="H978" s="144"/>
      <c r="I978" s="144"/>
      <c r="J978" s="144"/>
      <c r="L978" s="54"/>
      <c r="M978" s="54"/>
      <c r="N978" s="54"/>
      <c r="O978" s="54"/>
      <c r="P978" s="54"/>
      <c r="Q978" s="54"/>
      <c r="R978" s="54"/>
      <c r="S978" s="54"/>
      <c r="T978" s="54"/>
    </row>
    <row r="979" spans="1:20" s="51" customFormat="1" x14ac:dyDescent="0.25">
      <c r="A979" s="142"/>
      <c r="B979" s="143"/>
      <c r="C979" s="144"/>
      <c r="D979" s="145"/>
      <c r="E979" s="145"/>
      <c r="F979" s="146"/>
      <c r="G979" s="144"/>
      <c r="H979" s="144"/>
      <c r="I979" s="144"/>
      <c r="J979" s="144"/>
      <c r="L979" s="54"/>
      <c r="M979" s="54"/>
      <c r="N979" s="54"/>
      <c r="O979" s="54"/>
      <c r="P979" s="54"/>
      <c r="Q979" s="54"/>
      <c r="R979" s="54"/>
      <c r="S979" s="54"/>
      <c r="T979" s="54"/>
    </row>
    <row r="980" spans="1:20" s="51" customFormat="1" x14ac:dyDescent="0.25">
      <c r="A980" s="142"/>
      <c r="B980" s="143"/>
      <c r="C980" s="144"/>
      <c r="D980" s="145"/>
      <c r="E980" s="145"/>
      <c r="F980" s="146"/>
      <c r="G980" s="144"/>
      <c r="H980" s="144"/>
      <c r="I980" s="144"/>
      <c r="J980" s="144"/>
      <c r="L980" s="54"/>
      <c r="M980" s="54"/>
      <c r="N980" s="54"/>
      <c r="O980" s="54"/>
      <c r="P980" s="54"/>
      <c r="Q980" s="54"/>
      <c r="R980" s="54"/>
      <c r="S980" s="54"/>
      <c r="T980" s="54"/>
    </row>
    <row r="981" spans="1:20" s="51" customFormat="1" x14ac:dyDescent="0.25">
      <c r="A981" s="142"/>
      <c r="B981" s="143"/>
      <c r="C981" s="144"/>
      <c r="D981" s="145"/>
      <c r="E981" s="145"/>
      <c r="F981" s="146"/>
      <c r="G981" s="144"/>
      <c r="H981" s="144"/>
      <c r="I981" s="144"/>
      <c r="J981" s="144"/>
      <c r="L981" s="54"/>
      <c r="M981" s="54"/>
      <c r="N981" s="54"/>
      <c r="O981" s="54"/>
      <c r="P981" s="54"/>
      <c r="Q981" s="54"/>
      <c r="R981" s="54"/>
      <c r="S981" s="54"/>
      <c r="T981" s="54"/>
    </row>
    <row r="982" spans="1:20" s="51" customFormat="1" x14ac:dyDescent="0.25">
      <c r="A982" s="142"/>
      <c r="B982" s="143"/>
      <c r="C982" s="144"/>
      <c r="D982" s="145"/>
      <c r="E982" s="145"/>
      <c r="F982" s="146"/>
      <c r="G982" s="144"/>
      <c r="H982" s="144"/>
      <c r="I982" s="144"/>
      <c r="J982" s="144"/>
      <c r="L982" s="54"/>
      <c r="M982" s="54"/>
      <c r="N982" s="54"/>
      <c r="O982" s="54"/>
      <c r="P982" s="54"/>
      <c r="Q982" s="54"/>
      <c r="R982" s="54"/>
      <c r="S982" s="54"/>
      <c r="T982" s="54"/>
    </row>
    <row r="983" spans="1:20" s="51" customFormat="1" x14ac:dyDescent="0.25">
      <c r="A983" s="142"/>
      <c r="B983" s="143"/>
      <c r="C983" s="144"/>
      <c r="D983" s="145"/>
      <c r="E983" s="145"/>
      <c r="F983" s="146"/>
      <c r="G983" s="144"/>
      <c r="H983" s="144"/>
      <c r="I983" s="144"/>
      <c r="J983" s="144"/>
      <c r="L983" s="54"/>
      <c r="M983" s="54"/>
      <c r="N983" s="54"/>
      <c r="O983" s="54"/>
      <c r="P983" s="54"/>
      <c r="Q983" s="54"/>
      <c r="R983" s="54"/>
      <c r="S983" s="54"/>
      <c r="T983" s="54"/>
    </row>
    <row r="984" spans="1:20" s="51" customFormat="1" x14ac:dyDescent="0.25">
      <c r="A984" s="142"/>
      <c r="B984" s="143"/>
      <c r="C984" s="144"/>
      <c r="D984" s="145"/>
      <c r="E984" s="145"/>
      <c r="F984" s="146"/>
      <c r="G984" s="144"/>
      <c r="H984" s="144"/>
      <c r="I984" s="144"/>
      <c r="J984" s="144"/>
      <c r="L984" s="54"/>
      <c r="M984" s="54"/>
      <c r="N984" s="54"/>
      <c r="O984" s="54"/>
      <c r="P984" s="54"/>
      <c r="Q984" s="54"/>
      <c r="R984" s="54"/>
      <c r="S984" s="54"/>
      <c r="T984" s="54"/>
    </row>
    <row r="985" spans="1:20" s="51" customFormat="1" x14ac:dyDescent="0.25">
      <c r="A985" s="142"/>
      <c r="B985" s="143"/>
      <c r="C985" s="144"/>
      <c r="D985" s="145"/>
      <c r="E985" s="145"/>
      <c r="F985" s="146"/>
      <c r="G985" s="144"/>
      <c r="H985" s="144"/>
      <c r="I985" s="144"/>
      <c r="J985" s="144"/>
      <c r="L985" s="54"/>
      <c r="M985" s="54"/>
      <c r="N985" s="54"/>
      <c r="O985" s="54"/>
      <c r="P985" s="54"/>
      <c r="Q985" s="54"/>
      <c r="R985" s="54"/>
      <c r="S985" s="54"/>
      <c r="T985" s="54"/>
    </row>
    <row r="986" spans="1:20" s="51" customFormat="1" x14ac:dyDescent="0.25">
      <c r="A986" s="142"/>
      <c r="B986" s="143"/>
      <c r="C986" s="144"/>
      <c r="D986" s="145"/>
      <c r="E986" s="145"/>
      <c r="F986" s="146"/>
      <c r="G986" s="144"/>
      <c r="H986" s="144"/>
      <c r="I986" s="144"/>
      <c r="J986" s="144"/>
      <c r="L986" s="54"/>
      <c r="M986" s="54"/>
      <c r="N986" s="54"/>
      <c r="O986" s="54"/>
      <c r="P986" s="54"/>
      <c r="Q986" s="54"/>
      <c r="R986" s="54"/>
      <c r="S986" s="54"/>
      <c r="T986" s="54"/>
    </row>
    <row r="987" spans="1:20" s="51" customFormat="1" x14ac:dyDescent="0.25">
      <c r="A987" s="142"/>
      <c r="B987" s="143"/>
      <c r="C987" s="144"/>
      <c r="D987" s="145"/>
      <c r="E987" s="145"/>
      <c r="F987" s="146"/>
      <c r="G987" s="144"/>
      <c r="H987" s="144"/>
      <c r="I987" s="144"/>
      <c r="J987" s="144"/>
      <c r="L987" s="54"/>
      <c r="M987" s="54"/>
      <c r="N987" s="54"/>
      <c r="O987" s="54"/>
      <c r="P987" s="54"/>
      <c r="Q987" s="54"/>
      <c r="R987" s="54"/>
      <c r="S987" s="54"/>
      <c r="T987" s="54"/>
    </row>
    <row r="988" spans="1:20" s="51" customFormat="1" x14ac:dyDescent="0.25">
      <c r="A988" s="142"/>
      <c r="B988" s="143"/>
      <c r="C988" s="144"/>
      <c r="D988" s="145"/>
      <c r="E988" s="145"/>
      <c r="F988" s="146"/>
      <c r="G988" s="144"/>
      <c r="H988" s="144"/>
      <c r="I988" s="144"/>
      <c r="J988" s="144"/>
      <c r="L988" s="54"/>
      <c r="M988" s="54"/>
      <c r="N988" s="54"/>
      <c r="O988" s="54"/>
      <c r="P988" s="54"/>
      <c r="Q988" s="54"/>
      <c r="R988" s="54"/>
      <c r="S988" s="54"/>
      <c r="T988" s="54"/>
    </row>
    <row r="989" spans="1:20" s="51" customFormat="1" x14ac:dyDescent="0.25">
      <c r="A989" s="142"/>
      <c r="B989" s="143"/>
      <c r="C989" s="144"/>
      <c r="D989" s="145"/>
      <c r="E989" s="145"/>
      <c r="F989" s="146"/>
      <c r="G989" s="144"/>
      <c r="H989" s="144"/>
      <c r="I989" s="144"/>
      <c r="J989" s="144"/>
      <c r="L989" s="54"/>
      <c r="M989" s="54"/>
      <c r="N989" s="54"/>
      <c r="O989" s="54"/>
      <c r="P989" s="54"/>
      <c r="Q989" s="54"/>
      <c r="R989" s="54"/>
      <c r="S989" s="54"/>
      <c r="T989" s="54"/>
    </row>
    <row r="990" spans="1:20" s="51" customFormat="1" x14ac:dyDescent="0.25">
      <c r="A990" s="142"/>
      <c r="B990" s="143"/>
      <c r="C990" s="144"/>
      <c r="D990" s="145"/>
      <c r="E990" s="145"/>
      <c r="F990" s="146"/>
      <c r="G990" s="144"/>
      <c r="H990" s="144"/>
      <c r="I990" s="144"/>
      <c r="J990" s="144"/>
      <c r="L990" s="54"/>
      <c r="M990" s="54"/>
      <c r="N990" s="54"/>
      <c r="O990" s="54"/>
      <c r="P990" s="54"/>
      <c r="Q990" s="54"/>
      <c r="R990" s="54"/>
      <c r="S990" s="54"/>
      <c r="T990" s="54"/>
    </row>
    <row r="991" spans="1:20" s="51" customFormat="1" x14ac:dyDescent="0.25">
      <c r="A991" s="142"/>
      <c r="B991" s="143"/>
      <c r="C991" s="144"/>
      <c r="D991" s="145"/>
      <c r="E991" s="145"/>
      <c r="F991" s="146"/>
      <c r="G991" s="144"/>
      <c r="H991" s="144"/>
      <c r="I991" s="144"/>
      <c r="J991" s="144"/>
      <c r="L991" s="54"/>
      <c r="M991" s="54"/>
      <c r="N991" s="54"/>
      <c r="O991" s="54"/>
      <c r="P991" s="54"/>
      <c r="Q991" s="54"/>
      <c r="R991" s="54"/>
      <c r="S991" s="54"/>
      <c r="T991" s="54"/>
    </row>
    <row r="992" spans="1:20" s="51" customFormat="1" x14ac:dyDescent="0.25">
      <c r="A992" s="142"/>
      <c r="B992" s="143"/>
      <c r="C992" s="144"/>
      <c r="D992" s="145"/>
      <c r="E992" s="145"/>
      <c r="F992" s="146"/>
      <c r="G992" s="144"/>
      <c r="H992" s="144"/>
      <c r="I992" s="144"/>
      <c r="J992" s="144"/>
      <c r="L992" s="54"/>
      <c r="M992" s="54"/>
      <c r="N992" s="54"/>
      <c r="O992" s="54"/>
      <c r="P992" s="54"/>
      <c r="Q992" s="54"/>
      <c r="R992" s="54"/>
      <c r="S992" s="54"/>
      <c r="T992" s="54"/>
    </row>
    <row r="1008" spans="1:11" x14ac:dyDescent="0.25">
      <c r="A1008" s="147"/>
      <c r="B1008" s="147"/>
      <c r="C1008" s="147"/>
      <c r="D1008" s="147"/>
      <c r="E1008" s="147"/>
      <c r="F1008" s="147"/>
      <c r="G1008" s="147"/>
      <c r="H1008" s="147"/>
      <c r="I1008" s="147"/>
      <c r="J1008" s="147"/>
      <c r="K1008" s="54"/>
    </row>
    <row r="1009" spans="1:11" x14ac:dyDescent="0.25">
      <c r="A1009" s="147"/>
      <c r="B1009" s="147"/>
      <c r="C1009" s="147"/>
      <c r="D1009" s="147"/>
      <c r="E1009" s="147"/>
      <c r="F1009" s="147"/>
      <c r="G1009" s="147"/>
      <c r="H1009" s="147"/>
      <c r="I1009" s="147"/>
      <c r="J1009" s="147"/>
      <c r="K1009" s="54"/>
    </row>
    <row r="1010" spans="1:11" x14ac:dyDescent="0.25">
      <c r="A1010" s="147"/>
      <c r="B1010" s="147"/>
      <c r="C1010" s="147"/>
      <c r="D1010" s="147"/>
      <c r="E1010" s="147"/>
      <c r="F1010" s="147"/>
      <c r="G1010" s="147"/>
      <c r="H1010" s="147"/>
      <c r="I1010" s="147"/>
      <c r="J1010" s="147"/>
      <c r="K1010" s="54"/>
    </row>
    <row r="1011" spans="1:11" x14ac:dyDescent="0.25">
      <c r="A1011" s="147"/>
      <c r="B1011" s="147"/>
      <c r="C1011" s="147"/>
      <c r="D1011" s="147"/>
      <c r="E1011" s="147"/>
      <c r="F1011" s="147"/>
      <c r="G1011" s="147"/>
      <c r="H1011" s="147"/>
      <c r="I1011" s="147"/>
      <c r="J1011" s="147"/>
      <c r="K1011" s="54"/>
    </row>
    <row r="1012" spans="1:11" x14ac:dyDescent="0.25">
      <c r="A1012" s="147"/>
      <c r="B1012" s="147"/>
      <c r="C1012" s="147"/>
      <c r="D1012" s="147"/>
      <c r="E1012" s="147"/>
      <c r="F1012" s="147"/>
      <c r="G1012" s="147"/>
      <c r="H1012" s="147"/>
      <c r="I1012" s="147"/>
      <c r="J1012" s="147"/>
      <c r="K1012" s="54"/>
    </row>
    <row r="1013" spans="1:11" x14ac:dyDescent="0.25">
      <c r="A1013" s="147"/>
      <c r="B1013" s="147"/>
      <c r="C1013" s="147"/>
      <c r="D1013" s="147"/>
      <c r="E1013" s="147"/>
      <c r="F1013" s="147"/>
      <c r="G1013" s="147"/>
      <c r="H1013" s="147"/>
      <c r="I1013" s="147"/>
      <c r="J1013" s="147"/>
      <c r="K1013" s="54"/>
    </row>
    <row r="1014" spans="1:11" x14ac:dyDescent="0.25">
      <c r="A1014" s="147"/>
      <c r="B1014" s="147"/>
      <c r="C1014" s="147"/>
      <c r="D1014" s="147"/>
      <c r="E1014" s="147"/>
      <c r="F1014" s="147"/>
      <c r="G1014" s="147"/>
      <c r="H1014" s="147"/>
      <c r="I1014" s="147"/>
      <c r="J1014" s="147"/>
      <c r="K1014" s="54"/>
    </row>
    <row r="1015" spans="1:11" x14ac:dyDescent="0.25">
      <c r="A1015" s="147"/>
      <c r="B1015" s="147"/>
      <c r="C1015" s="147"/>
      <c r="D1015" s="147"/>
      <c r="E1015" s="147"/>
      <c r="F1015" s="147"/>
      <c r="G1015" s="147"/>
      <c r="H1015" s="147"/>
      <c r="I1015" s="147"/>
      <c r="J1015" s="147"/>
      <c r="K1015" s="54"/>
    </row>
    <row r="1016" spans="1:11" x14ac:dyDescent="0.25">
      <c r="A1016" s="147"/>
      <c r="B1016" s="147"/>
      <c r="C1016" s="147"/>
      <c r="D1016" s="147"/>
      <c r="E1016" s="147"/>
      <c r="F1016" s="147"/>
      <c r="G1016" s="147"/>
      <c r="H1016" s="147"/>
      <c r="I1016" s="147"/>
      <c r="J1016" s="147"/>
      <c r="K1016" s="54"/>
    </row>
    <row r="1017" spans="1:11" x14ac:dyDescent="0.25">
      <c r="A1017" s="147"/>
      <c r="B1017" s="147"/>
      <c r="C1017" s="147"/>
      <c r="D1017" s="147"/>
      <c r="E1017" s="147"/>
      <c r="F1017" s="147"/>
      <c r="G1017" s="147"/>
      <c r="H1017" s="147"/>
      <c r="I1017" s="147"/>
      <c r="J1017" s="147"/>
      <c r="K1017" s="54"/>
    </row>
    <row r="1018" spans="1:11" x14ac:dyDescent="0.25">
      <c r="A1018" s="147"/>
      <c r="B1018" s="147"/>
      <c r="C1018" s="147"/>
      <c r="D1018" s="147"/>
      <c r="E1018" s="147"/>
      <c r="F1018" s="147"/>
      <c r="G1018" s="147"/>
      <c r="H1018" s="147"/>
      <c r="I1018" s="147"/>
      <c r="J1018" s="147"/>
      <c r="K1018" s="54"/>
    </row>
    <row r="1019" spans="1:11" x14ac:dyDescent="0.25">
      <c r="A1019" s="147"/>
      <c r="B1019" s="147"/>
      <c r="C1019" s="147"/>
      <c r="D1019" s="147"/>
      <c r="E1019" s="147"/>
      <c r="F1019" s="147"/>
      <c r="G1019" s="147"/>
      <c r="H1019" s="147"/>
      <c r="I1019" s="147"/>
      <c r="J1019" s="147"/>
      <c r="K1019" s="54"/>
    </row>
    <row r="1020" spans="1:11" x14ac:dyDescent="0.25">
      <c r="A1020" s="147"/>
      <c r="B1020" s="147"/>
      <c r="C1020" s="147"/>
      <c r="D1020" s="147"/>
      <c r="E1020" s="147"/>
      <c r="F1020" s="147"/>
      <c r="G1020" s="147"/>
      <c r="H1020" s="147"/>
      <c r="I1020" s="147"/>
      <c r="J1020" s="147"/>
      <c r="K1020" s="54"/>
    </row>
    <row r="1021" spans="1:11" x14ac:dyDescent="0.25">
      <c r="A1021" s="147"/>
      <c r="B1021" s="147"/>
      <c r="C1021" s="147"/>
      <c r="D1021" s="147"/>
      <c r="E1021" s="147"/>
      <c r="F1021" s="147"/>
      <c r="G1021" s="147"/>
      <c r="H1021" s="147"/>
      <c r="I1021" s="147"/>
      <c r="J1021" s="147"/>
      <c r="K1021" s="54"/>
    </row>
    <row r="1022" spans="1:11" x14ac:dyDescent="0.25">
      <c r="A1022" s="147"/>
      <c r="B1022" s="147"/>
      <c r="C1022" s="147"/>
      <c r="D1022" s="147"/>
      <c r="E1022" s="147"/>
      <c r="F1022" s="147"/>
      <c r="G1022" s="147"/>
      <c r="H1022" s="147"/>
      <c r="I1022" s="147"/>
      <c r="J1022" s="147"/>
      <c r="K1022" s="54"/>
    </row>
    <row r="1023" spans="1:11" x14ac:dyDescent="0.25">
      <c r="A1023" s="147"/>
      <c r="B1023" s="147"/>
      <c r="C1023" s="147"/>
      <c r="D1023" s="147"/>
      <c r="E1023" s="147"/>
      <c r="F1023" s="147"/>
      <c r="G1023" s="147"/>
      <c r="H1023" s="147"/>
      <c r="I1023" s="147"/>
      <c r="J1023" s="147"/>
      <c r="K1023" s="54"/>
    </row>
    <row r="1024" spans="1:11" x14ac:dyDescent="0.25">
      <c r="A1024" s="147"/>
      <c r="B1024" s="147"/>
      <c r="C1024" s="147"/>
      <c r="D1024" s="147"/>
      <c r="E1024" s="147"/>
      <c r="F1024" s="147"/>
      <c r="G1024" s="147"/>
      <c r="H1024" s="147"/>
      <c r="I1024" s="147"/>
      <c r="J1024" s="147"/>
      <c r="K1024" s="54"/>
    </row>
    <row r="1025" spans="1:11" x14ac:dyDescent="0.25">
      <c r="A1025" s="147"/>
      <c r="B1025" s="147"/>
      <c r="C1025" s="147"/>
      <c r="D1025" s="147"/>
      <c r="E1025" s="147"/>
      <c r="F1025" s="147"/>
      <c r="G1025" s="147"/>
      <c r="H1025" s="147"/>
      <c r="I1025" s="147"/>
      <c r="J1025" s="147"/>
      <c r="K1025" s="54"/>
    </row>
    <row r="1026" spans="1:11" x14ac:dyDescent="0.25">
      <c r="A1026" s="147"/>
      <c r="B1026" s="147"/>
      <c r="C1026" s="147"/>
      <c r="D1026" s="147"/>
      <c r="E1026" s="147"/>
      <c r="F1026" s="147"/>
      <c r="G1026" s="147"/>
      <c r="H1026" s="147"/>
      <c r="I1026" s="147"/>
      <c r="J1026" s="147"/>
      <c r="K1026" s="54"/>
    </row>
    <row r="1027" spans="1:11" x14ac:dyDescent="0.25">
      <c r="A1027" s="147"/>
      <c r="B1027" s="147"/>
      <c r="C1027" s="147"/>
      <c r="D1027" s="147"/>
      <c r="E1027" s="147"/>
      <c r="F1027" s="147"/>
      <c r="G1027" s="147"/>
      <c r="H1027" s="147"/>
      <c r="I1027" s="147"/>
      <c r="J1027" s="147"/>
      <c r="K1027" s="54"/>
    </row>
    <row r="1028" spans="1:11" x14ac:dyDescent="0.25">
      <c r="A1028" s="147"/>
      <c r="B1028" s="147"/>
      <c r="C1028" s="147"/>
      <c r="D1028" s="147"/>
      <c r="E1028" s="147"/>
      <c r="F1028" s="147"/>
      <c r="G1028" s="147"/>
      <c r="H1028" s="147"/>
      <c r="I1028" s="147"/>
      <c r="J1028" s="147"/>
      <c r="K1028" s="54"/>
    </row>
    <row r="1029" spans="1:11" x14ac:dyDescent="0.25">
      <c r="A1029" s="147"/>
      <c r="B1029" s="147"/>
      <c r="C1029" s="147"/>
      <c r="D1029" s="147"/>
      <c r="E1029" s="147"/>
      <c r="F1029" s="147"/>
      <c r="G1029" s="147"/>
      <c r="H1029" s="147"/>
      <c r="I1029" s="147"/>
      <c r="J1029" s="147"/>
      <c r="K1029" s="54"/>
    </row>
    <row r="1030" spans="1:11" x14ac:dyDescent="0.25">
      <c r="A1030" s="147"/>
      <c r="B1030" s="147"/>
      <c r="C1030" s="147"/>
      <c r="D1030" s="147"/>
      <c r="E1030" s="147"/>
      <c r="F1030" s="147"/>
      <c r="G1030" s="147"/>
      <c r="H1030" s="147"/>
      <c r="I1030" s="147"/>
      <c r="J1030" s="147"/>
      <c r="K1030" s="54"/>
    </row>
    <row r="1031" spans="1:11" x14ac:dyDescent="0.25">
      <c r="A1031" s="147"/>
      <c r="B1031" s="147"/>
      <c r="C1031" s="147"/>
      <c r="D1031" s="147"/>
      <c r="E1031" s="147"/>
      <c r="F1031" s="147"/>
      <c r="G1031" s="147"/>
      <c r="H1031" s="147"/>
      <c r="I1031" s="147"/>
      <c r="J1031" s="147"/>
      <c r="K1031" s="54"/>
    </row>
    <row r="1032" spans="1:11" x14ac:dyDescent="0.25">
      <c r="A1032" s="147"/>
      <c r="B1032" s="147"/>
      <c r="C1032" s="147"/>
      <c r="D1032" s="147"/>
      <c r="E1032" s="147"/>
      <c r="F1032" s="147"/>
      <c r="G1032" s="147"/>
      <c r="H1032" s="147"/>
      <c r="I1032" s="147"/>
      <c r="J1032" s="147"/>
      <c r="K1032" s="54"/>
    </row>
    <row r="1033" spans="1:11" x14ac:dyDescent="0.25">
      <c r="A1033" s="147"/>
      <c r="B1033" s="147"/>
      <c r="C1033" s="147"/>
      <c r="D1033" s="147"/>
      <c r="E1033" s="147"/>
      <c r="F1033" s="147"/>
      <c r="G1033" s="147"/>
      <c r="H1033" s="147"/>
      <c r="I1033" s="147"/>
      <c r="J1033" s="147"/>
      <c r="K1033" s="54"/>
    </row>
    <row r="1034" spans="1:11" x14ac:dyDescent="0.25">
      <c r="A1034" s="147"/>
      <c r="B1034" s="147"/>
      <c r="C1034" s="147"/>
      <c r="D1034" s="147"/>
      <c r="E1034" s="147"/>
      <c r="F1034" s="147"/>
      <c r="G1034" s="147"/>
      <c r="H1034" s="147"/>
      <c r="I1034" s="147"/>
      <c r="J1034" s="147"/>
      <c r="K1034" s="54"/>
    </row>
    <row r="1035" spans="1:11" x14ac:dyDescent="0.25">
      <c r="A1035" s="147"/>
      <c r="B1035" s="147"/>
      <c r="C1035" s="147"/>
      <c r="D1035" s="147"/>
      <c r="E1035" s="147"/>
      <c r="F1035" s="147"/>
      <c r="G1035" s="147"/>
      <c r="H1035" s="147"/>
      <c r="I1035" s="147"/>
      <c r="J1035" s="147"/>
      <c r="K1035" s="54"/>
    </row>
    <row r="1036" spans="1:11" x14ac:dyDescent="0.25">
      <c r="A1036" s="147"/>
      <c r="B1036" s="147"/>
      <c r="C1036" s="147"/>
      <c r="D1036" s="147"/>
      <c r="E1036" s="147"/>
      <c r="F1036" s="147"/>
      <c r="G1036" s="147"/>
      <c r="H1036" s="147"/>
      <c r="I1036" s="147"/>
      <c r="J1036" s="147"/>
      <c r="K1036" s="54"/>
    </row>
    <row r="1037" spans="1:11" x14ac:dyDescent="0.25">
      <c r="A1037" s="147"/>
      <c r="B1037" s="147"/>
      <c r="C1037" s="147"/>
      <c r="D1037" s="147"/>
      <c r="E1037" s="147"/>
      <c r="F1037" s="147"/>
      <c r="G1037" s="147"/>
      <c r="H1037" s="147"/>
      <c r="I1037" s="147"/>
      <c r="J1037" s="147"/>
      <c r="K1037" s="54"/>
    </row>
    <row r="1038" spans="1:11" x14ac:dyDescent="0.25">
      <c r="A1038" s="147"/>
      <c r="B1038" s="147"/>
      <c r="C1038" s="147"/>
      <c r="D1038" s="147"/>
      <c r="E1038" s="147"/>
      <c r="F1038" s="147"/>
      <c r="G1038" s="147"/>
      <c r="H1038" s="147"/>
      <c r="I1038" s="147"/>
      <c r="J1038" s="147"/>
      <c r="K1038" s="54"/>
    </row>
    <row r="1039" spans="1:11" x14ac:dyDescent="0.25">
      <c r="A1039" s="147"/>
      <c r="B1039" s="147"/>
      <c r="C1039" s="147"/>
      <c r="D1039" s="147"/>
      <c r="E1039" s="147"/>
      <c r="F1039" s="147"/>
      <c r="G1039" s="147"/>
      <c r="H1039" s="147"/>
      <c r="I1039" s="147"/>
      <c r="J1039" s="147"/>
      <c r="K1039" s="54"/>
    </row>
    <row r="1040" spans="1:11" x14ac:dyDescent="0.25">
      <c r="A1040" s="147"/>
      <c r="B1040" s="147"/>
      <c r="C1040" s="147"/>
      <c r="D1040" s="147"/>
      <c r="E1040" s="147"/>
      <c r="F1040" s="147"/>
      <c r="G1040" s="147"/>
      <c r="H1040" s="147"/>
      <c r="I1040" s="147"/>
      <c r="J1040" s="147"/>
      <c r="K1040" s="54"/>
    </row>
    <row r="1041" spans="1:11" x14ac:dyDescent="0.25">
      <c r="A1041" s="147"/>
      <c r="B1041" s="147"/>
      <c r="C1041" s="147"/>
      <c r="D1041" s="147"/>
      <c r="E1041" s="147"/>
      <c r="F1041" s="147"/>
      <c r="G1041" s="147"/>
      <c r="H1041" s="147"/>
      <c r="I1041" s="147"/>
      <c r="J1041" s="147"/>
      <c r="K1041" s="54"/>
    </row>
    <row r="1042" spans="1:11" x14ac:dyDescent="0.25">
      <c r="A1042" s="147"/>
      <c r="B1042" s="147"/>
      <c r="C1042" s="147"/>
      <c r="D1042" s="147"/>
      <c r="E1042" s="147"/>
      <c r="F1042" s="147"/>
      <c r="G1042" s="147"/>
      <c r="H1042" s="147"/>
      <c r="I1042" s="147"/>
      <c r="J1042" s="147"/>
      <c r="K1042" s="54"/>
    </row>
    <row r="1043" spans="1:11" x14ac:dyDescent="0.25">
      <c r="A1043" s="147"/>
      <c r="B1043" s="147"/>
      <c r="C1043" s="147"/>
      <c r="D1043" s="147"/>
      <c r="E1043" s="147"/>
      <c r="F1043" s="147"/>
      <c r="G1043" s="147"/>
      <c r="H1043" s="147"/>
      <c r="I1043" s="147"/>
      <c r="J1043" s="147"/>
      <c r="K1043" s="54"/>
    </row>
    <row r="1044" spans="1:11" x14ac:dyDescent="0.25">
      <c r="A1044" s="147"/>
      <c r="B1044" s="147"/>
      <c r="C1044" s="147"/>
      <c r="D1044" s="147"/>
      <c r="E1044" s="147"/>
      <c r="F1044" s="147"/>
      <c r="G1044" s="147"/>
      <c r="H1044" s="147"/>
      <c r="I1044" s="147"/>
      <c r="J1044" s="147"/>
      <c r="K1044" s="54"/>
    </row>
    <row r="1045" spans="1:11" x14ac:dyDescent="0.25">
      <c r="A1045" s="147"/>
      <c r="B1045" s="147"/>
      <c r="C1045" s="147"/>
      <c r="D1045" s="147"/>
      <c r="E1045" s="147"/>
      <c r="F1045" s="147"/>
      <c r="G1045" s="147"/>
      <c r="H1045" s="147"/>
      <c r="I1045" s="147"/>
      <c r="J1045" s="147"/>
      <c r="K1045" s="54"/>
    </row>
    <row r="1046" spans="1:11" x14ac:dyDescent="0.25">
      <c r="A1046" s="147"/>
      <c r="B1046" s="147"/>
      <c r="C1046" s="147"/>
      <c r="D1046" s="147"/>
      <c r="E1046" s="147"/>
      <c r="F1046" s="147"/>
      <c r="G1046" s="147"/>
      <c r="H1046" s="147"/>
      <c r="I1046" s="147"/>
      <c r="J1046" s="147"/>
      <c r="K1046" s="54"/>
    </row>
    <row r="1047" spans="1:11" x14ac:dyDescent="0.25">
      <c r="A1047" s="147"/>
      <c r="B1047" s="147"/>
      <c r="C1047" s="147"/>
      <c r="D1047" s="147"/>
      <c r="E1047" s="147"/>
      <c r="F1047" s="147"/>
      <c r="G1047" s="147"/>
      <c r="H1047" s="147"/>
      <c r="I1047" s="147"/>
      <c r="J1047" s="147"/>
      <c r="K1047" s="54"/>
    </row>
    <row r="1048" spans="1:11" x14ac:dyDescent="0.25">
      <c r="A1048" s="147"/>
      <c r="B1048" s="147"/>
      <c r="C1048" s="147"/>
      <c r="D1048" s="147"/>
      <c r="E1048" s="147"/>
      <c r="F1048" s="147"/>
      <c r="G1048" s="147"/>
      <c r="H1048" s="147"/>
      <c r="I1048" s="147"/>
      <c r="J1048" s="147"/>
      <c r="K1048" s="54"/>
    </row>
    <row r="1049" spans="1:11" x14ac:dyDescent="0.25">
      <c r="A1049" s="147"/>
      <c r="B1049" s="147"/>
      <c r="C1049" s="147"/>
      <c r="D1049" s="147"/>
      <c r="E1049" s="147"/>
      <c r="F1049" s="147"/>
      <c r="G1049" s="147"/>
      <c r="H1049" s="147"/>
      <c r="I1049" s="147"/>
      <c r="J1049" s="147"/>
      <c r="K1049" s="54"/>
    </row>
    <row r="1050" spans="1:11" x14ac:dyDescent="0.25">
      <c r="A1050" s="147"/>
      <c r="B1050" s="147"/>
      <c r="C1050" s="147"/>
      <c r="D1050" s="147"/>
      <c r="E1050" s="147"/>
      <c r="F1050" s="147"/>
      <c r="G1050" s="147"/>
      <c r="H1050" s="147"/>
      <c r="I1050" s="147"/>
      <c r="J1050" s="147"/>
      <c r="K1050" s="54"/>
    </row>
    <row r="1051" spans="1:11" x14ac:dyDescent="0.25">
      <c r="A1051" s="147"/>
      <c r="B1051" s="147"/>
      <c r="C1051" s="147"/>
      <c r="D1051" s="147"/>
      <c r="E1051" s="147"/>
      <c r="F1051" s="147"/>
      <c r="G1051" s="147"/>
      <c r="H1051" s="147"/>
      <c r="I1051" s="147"/>
      <c r="J1051" s="147"/>
      <c r="K1051" s="54"/>
    </row>
    <row r="1052" spans="1:11" x14ac:dyDescent="0.25">
      <c r="A1052" s="147"/>
      <c r="B1052" s="147"/>
      <c r="C1052" s="147"/>
      <c r="D1052" s="147"/>
      <c r="E1052" s="147"/>
      <c r="F1052" s="147"/>
      <c r="G1052" s="147"/>
      <c r="H1052" s="147"/>
      <c r="I1052" s="147"/>
      <c r="J1052" s="147"/>
      <c r="K1052" s="54"/>
    </row>
    <row r="1053" spans="1:11" x14ac:dyDescent="0.25">
      <c r="A1053" s="147"/>
      <c r="B1053" s="147"/>
      <c r="C1053" s="147"/>
      <c r="D1053" s="147"/>
      <c r="E1053" s="147"/>
      <c r="F1053" s="147"/>
      <c r="G1053" s="147"/>
      <c r="H1053" s="147"/>
      <c r="I1053" s="147"/>
      <c r="J1053" s="147"/>
      <c r="K1053" s="54"/>
    </row>
    <row r="1054" spans="1:11" x14ac:dyDescent="0.25">
      <c r="A1054" s="147"/>
      <c r="B1054" s="147"/>
      <c r="C1054" s="147"/>
      <c r="D1054" s="147"/>
      <c r="E1054" s="147"/>
      <c r="F1054" s="147"/>
      <c r="G1054" s="147"/>
      <c r="H1054" s="147"/>
      <c r="I1054" s="147"/>
      <c r="J1054" s="147"/>
      <c r="K1054" s="54"/>
    </row>
    <row r="1055" spans="1:11" x14ac:dyDescent="0.25">
      <c r="A1055" s="147"/>
      <c r="B1055" s="147"/>
      <c r="C1055" s="147"/>
      <c r="D1055" s="147"/>
      <c r="E1055" s="147"/>
      <c r="F1055" s="147"/>
      <c r="G1055" s="147"/>
      <c r="H1055" s="147"/>
      <c r="I1055" s="147"/>
      <c r="J1055" s="147"/>
      <c r="K1055" s="54"/>
    </row>
    <row r="1056" spans="1:11" x14ac:dyDescent="0.25">
      <c r="A1056" s="147"/>
      <c r="B1056" s="147"/>
      <c r="C1056" s="147"/>
      <c r="D1056" s="147"/>
      <c r="E1056" s="147"/>
      <c r="F1056" s="147"/>
      <c r="G1056" s="147"/>
      <c r="H1056" s="147"/>
      <c r="I1056" s="147"/>
      <c r="J1056" s="147"/>
      <c r="K1056" s="54"/>
    </row>
    <row r="1057" spans="1:11" x14ac:dyDescent="0.25">
      <c r="A1057" s="147"/>
      <c r="B1057" s="147"/>
      <c r="C1057" s="147"/>
      <c r="D1057" s="147"/>
      <c r="E1057" s="147"/>
      <c r="F1057" s="147"/>
      <c r="G1057" s="147"/>
      <c r="H1057" s="147"/>
      <c r="I1057" s="147"/>
      <c r="J1057" s="147"/>
      <c r="K1057" s="54"/>
    </row>
    <row r="1058" spans="1:11" x14ac:dyDescent="0.25">
      <c r="A1058" s="147"/>
      <c r="B1058" s="147"/>
      <c r="C1058" s="147"/>
      <c r="D1058" s="147"/>
      <c r="E1058" s="147"/>
      <c r="F1058" s="147"/>
      <c r="G1058" s="147"/>
      <c r="H1058" s="147"/>
      <c r="I1058" s="147"/>
      <c r="J1058" s="147"/>
      <c r="K1058" s="54"/>
    </row>
    <row r="1059" spans="1:11" x14ac:dyDescent="0.25">
      <c r="A1059" s="147"/>
      <c r="B1059" s="147"/>
      <c r="C1059" s="147"/>
      <c r="D1059" s="147"/>
      <c r="E1059" s="147"/>
      <c r="F1059" s="147"/>
      <c r="G1059" s="147"/>
      <c r="H1059" s="147"/>
      <c r="I1059" s="147"/>
      <c r="J1059" s="147"/>
      <c r="K1059" s="54"/>
    </row>
    <row r="1060" spans="1:11" x14ac:dyDescent="0.25">
      <c r="A1060" s="147"/>
      <c r="B1060" s="147"/>
      <c r="C1060" s="147"/>
      <c r="D1060" s="147"/>
      <c r="E1060" s="147"/>
      <c r="F1060" s="147"/>
      <c r="G1060" s="147"/>
      <c r="H1060" s="147"/>
      <c r="I1060" s="147"/>
      <c r="J1060" s="147"/>
      <c r="K1060" s="54"/>
    </row>
    <row r="1061" spans="1:11" x14ac:dyDescent="0.25">
      <c r="A1061" s="147"/>
      <c r="B1061" s="147"/>
      <c r="C1061" s="147"/>
      <c r="D1061" s="147"/>
      <c r="E1061" s="147"/>
      <c r="F1061" s="147"/>
      <c r="G1061" s="147"/>
      <c r="H1061" s="147"/>
      <c r="I1061" s="147"/>
      <c r="J1061" s="147"/>
      <c r="K1061" s="54"/>
    </row>
    <row r="1062" spans="1:11" x14ac:dyDescent="0.25">
      <c r="A1062" s="147"/>
      <c r="B1062" s="147"/>
      <c r="C1062" s="147"/>
      <c r="D1062" s="147"/>
      <c r="E1062" s="147"/>
      <c r="F1062" s="147"/>
      <c r="G1062" s="147"/>
      <c r="H1062" s="147"/>
      <c r="I1062" s="147"/>
      <c r="J1062" s="147"/>
      <c r="K1062" s="54"/>
    </row>
    <row r="1063" spans="1:11" x14ac:dyDescent="0.25">
      <c r="A1063" s="147"/>
      <c r="B1063" s="147"/>
      <c r="C1063" s="147"/>
      <c r="D1063" s="147"/>
      <c r="E1063" s="147"/>
      <c r="F1063" s="147"/>
      <c r="G1063" s="147"/>
      <c r="H1063" s="147"/>
      <c r="I1063" s="147"/>
      <c r="J1063" s="147"/>
      <c r="K1063" s="54"/>
    </row>
    <row r="1064" spans="1:11" x14ac:dyDescent="0.25">
      <c r="A1064" s="147"/>
      <c r="B1064" s="147"/>
      <c r="C1064" s="147"/>
      <c r="D1064" s="147"/>
      <c r="E1064" s="147"/>
      <c r="F1064" s="147"/>
      <c r="G1064" s="147"/>
      <c r="H1064" s="147"/>
      <c r="I1064" s="147"/>
      <c r="J1064" s="147"/>
      <c r="K1064" s="54"/>
    </row>
    <row r="1065" spans="1:11" x14ac:dyDescent="0.25">
      <c r="A1065" s="147"/>
      <c r="B1065" s="147"/>
      <c r="C1065" s="147"/>
      <c r="D1065" s="147"/>
      <c r="E1065" s="147"/>
      <c r="F1065" s="147"/>
      <c r="G1065" s="147"/>
      <c r="H1065" s="147"/>
      <c r="I1065" s="147"/>
      <c r="J1065" s="147"/>
      <c r="K1065" s="54"/>
    </row>
    <row r="1066" spans="1:11" x14ac:dyDescent="0.25">
      <c r="A1066" s="147"/>
      <c r="B1066" s="147"/>
      <c r="C1066" s="147"/>
      <c r="D1066" s="147"/>
      <c r="E1066" s="147"/>
      <c r="F1066" s="147"/>
      <c r="G1066" s="147"/>
      <c r="H1066" s="147"/>
      <c r="I1066" s="147"/>
      <c r="J1066" s="147"/>
      <c r="K1066" s="54"/>
    </row>
    <row r="1067" spans="1:11" x14ac:dyDescent="0.25">
      <c r="A1067" s="147"/>
      <c r="B1067" s="147"/>
      <c r="C1067" s="147"/>
      <c r="D1067" s="147"/>
      <c r="E1067" s="147"/>
      <c r="F1067" s="147"/>
      <c r="G1067" s="147"/>
      <c r="H1067" s="147"/>
      <c r="I1067" s="147"/>
      <c r="J1067" s="147"/>
      <c r="K1067" s="54"/>
    </row>
    <row r="1068" spans="1:11" x14ac:dyDescent="0.25">
      <c r="A1068" s="147"/>
      <c r="B1068" s="147"/>
      <c r="C1068" s="147"/>
      <c r="D1068" s="147"/>
      <c r="E1068" s="147"/>
      <c r="F1068" s="147"/>
      <c r="G1068" s="147"/>
      <c r="H1068" s="147"/>
      <c r="I1068" s="147"/>
      <c r="J1068" s="147"/>
      <c r="K1068" s="54"/>
    </row>
    <row r="1069" spans="1:11" x14ac:dyDescent="0.25">
      <c r="A1069" s="147"/>
      <c r="B1069" s="147"/>
      <c r="C1069" s="147"/>
      <c r="D1069" s="147"/>
      <c r="E1069" s="147"/>
      <c r="F1069" s="147"/>
      <c r="G1069" s="147"/>
      <c r="H1069" s="147"/>
      <c r="I1069" s="147"/>
      <c r="J1069" s="147"/>
      <c r="K1069" s="54"/>
    </row>
    <row r="1070" spans="1:11" x14ac:dyDescent="0.25">
      <c r="A1070" s="147"/>
      <c r="B1070" s="147"/>
      <c r="C1070" s="147"/>
      <c r="D1070" s="147"/>
      <c r="E1070" s="147"/>
      <c r="F1070" s="147"/>
      <c r="G1070" s="147"/>
      <c r="H1070" s="147"/>
      <c r="I1070" s="147"/>
      <c r="J1070" s="147"/>
      <c r="K1070" s="54"/>
    </row>
    <row r="1071" spans="1:11" x14ac:dyDescent="0.25">
      <c r="A1071" s="147"/>
      <c r="B1071" s="147"/>
      <c r="C1071" s="147"/>
      <c r="D1071" s="147"/>
      <c r="E1071" s="147"/>
      <c r="F1071" s="147"/>
      <c r="G1071" s="147"/>
      <c r="H1071" s="147"/>
      <c r="I1071" s="147"/>
      <c r="J1071" s="147"/>
      <c r="K1071" s="54"/>
    </row>
    <row r="1072" spans="1:11" x14ac:dyDescent="0.25">
      <c r="A1072" s="147"/>
      <c r="B1072" s="147"/>
      <c r="C1072" s="147"/>
      <c r="D1072" s="147"/>
      <c r="E1072" s="147"/>
      <c r="F1072" s="147"/>
      <c r="G1072" s="147"/>
      <c r="H1072" s="147"/>
      <c r="I1072" s="147"/>
      <c r="J1072" s="147"/>
      <c r="K1072" s="54"/>
    </row>
    <row r="1073" spans="1:11" x14ac:dyDescent="0.25">
      <c r="A1073" s="147"/>
      <c r="B1073" s="147"/>
      <c r="C1073" s="147"/>
      <c r="D1073" s="147"/>
      <c r="E1073" s="147"/>
      <c r="F1073" s="147"/>
      <c r="G1073" s="147"/>
      <c r="H1073" s="147"/>
      <c r="I1073" s="147"/>
      <c r="J1073" s="147"/>
      <c r="K1073" s="54"/>
    </row>
    <row r="1074" spans="1:11" x14ac:dyDescent="0.25">
      <c r="A1074" s="147"/>
      <c r="B1074" s="147"/>
      <c r="C1074" s="147"/>
      <c r="D1074" s="147"/>
      <c r="E1074" s="147"/>
      <c r="F1074" s="147"/>
      <c r="G1074" s="147"/>
      <c r="H1074" s="147"/>
      <c r="I1074" s="147"/>
      <c r="J1074" s="147"/>
      <c r="K1074" s="54"/>
    </row>
    <row r="1075" spans="1:11" x14ac:dyDescent="0.25">
      <c r="A1075" s="147"/>
      <c r="B1075" s="147"/>
      <c r="C1075" s="147"/>
      <c r="D1075" s="147"/>
      <c r="E1075" s="147"/>
      <c r="F1075" s="147"/>
      <c r="G1075" s="147"/>
      <c r="H1075" s="147"/>
      <c r="I1075" s="147"/>
      <c r="J1075" s="147"/>
      <c r="K1075" s="54"/>
    </row>
    <row r="1076" spans="1:11" x14ac:dyDescent="0.25">
      <c r="A1076" s="147"/>
      <c r="B1076" s="147"/>
      <c r="C1076" s="147"/>
      <c r="D1076" s="147"/>
      <c r="E1076" s="147"/>
      <c r="F1076" s="147"/>
      <c r="G1076" s="147"/>
      <c r="H1076" s="147"/>
      <c r="I1076" s="147"/>
      <c r="J1076" s="147"/>
      <c r="K1076" s="54"/>
    </row>
    <row r="1077" spans="1:11" x14ac:dyDescent="0.25">
      <c r="A1077" s="147"/>
      <c r="B1077" s="147"/>
      <c r="C1077" s="147"/>
      <c r="D1077" s="147"/>
      <c r="E1077" s="147"/>
      <c r="F1077" s="147"/>
      <c r="G1077" s="147"/>
      <c r="H1077" s="147"/>
      <c r="I1077" s="147"/>
      <c r="J1077" s="147"/>
      <c r="K1077" s="54"/>
    </row>
    <row r="1078" spans="1:11" x14ac:dyDescent="0.25">
      <c r="A1078" s="147"/>
      <c r="B1078" s="147"/>
      <c r="C1078" s="147"/>
      <c r="D1078" s="147"/>
      <c r="E1078" s="147"/>
      <c r="F1078" s="147"/>
      <c r="G1078" s="147"/>
      <c r="H1078" s="147"/>
      <c r="I1078" s="147"/>
      <c r="J1078" s="147"/>
      <c r="K1078" s="54"/>
    </row>
    <row r="1079" spans="1:11" x14ac:dyDescent="0.25">
      <c r="A1079" s="147"/>
      <c r="B1079" s="147"/>
      <c r="C1079" s="147"/>
      <c r="D1079" s="147"/>
      <c r="E1079" s="147"/>
      <c r="F1079" s="147"/>
      <c r="G1079" s="147"/>
      <c r="H1079" s="147"/>
      <c r="I1079" s="147"/>
      <c r="J1079" s="147"/>
      <c r="K1079" s="54"/>
    </row>
    <row r="1080" spans="1:11" x14ac:dyDescent="0.25">
      <c r="A1080" s="147"/>
      <c r="B1080" s="147"/>
      <c r="C1080" s="147"/>
      <c r="D1080" s="147"/>
      <c r="E1080" s="147"/>
      <c r="F1080" s="147"/>
      <c r="G1080" s="147"/>
      <c r="H1080" s="147"/>
      <c r="I1080" s="147"/>
      <c r="J1080" s="147"/>
      <c r="K1080" s="54"/>
    </row>
    <row r="1081" spans="1:11" x14ac:dyDescent="0.25">
      <c r="A1081" s="147"/>
      <c r="B1081" s="147"/>
      <c r="C1081" s="147"/>
      <c r="D1081" s="147"/>
      <c r="E1081" s="147"/>
      <c r="F1081" s="147"/>
      <c r="G1081" s="147"/>
      <c r="H1081" s="147"/>
      <c r="I1081" s="147"/>
      <c r="J1081" s="147"/>
      <c r="K1081" s="54"/>
    </row>
    <row r="1082" spans="1:11" x14ac:dyDescent="0.25">
      <c r="A1082" s="147"/>
      <c r="B1082" s="147"/>
      <c r="C1082" s="147"/>
      <c r="D1082" s="147"/>
      <c r="E1082" s="147"/>
      <c r="F1082" s="147"/>
      <c r="G1082" s="147"/>
      <c r="H1082" s="147"/>
      <c r="I1082" s="147"/>
      <c r="J1082" s="147"/>
      <c r="K1082" s="54"/>
    </row>
    <row r="1083" spans="1:11" x14ac:dyDescent="0.25">
      <c r="A1083" s="147"/>
      <c r="B1083" s="147"/>
      <c r="C1083" s="147"/>
      <c r="D1083" s="147"/>
      <c r="E1083" s="147"/>
      <c r="F1083" s="147"/>
      <c r="G1083" s="147"/>
      <c r="H1083" s="147"/>
      <c r="I1083" s="147"/>
      <c r="J1083" s="147"/>
      <c r="K1083" s="54"/>
    </row>
    <row r="1084" spans="1:11" x14ac:dyDescent="0.25">
      <c r="A1084" s="147"/>
      <c r="B1084" s="147"/>
      <c r="C1084" s="147"/>
      <c r="D1084" s="147"/>
      <c r="E1084" s="147"/>
      <c r="F1084" s="147"/>
      <c r="G1084" s="147"/>
      <c r="H1084" s="147"/>
      <c r="I1084" s="147"/>
      <c r="J1084" s="147"/>
      <c r="K1084" s="54"/>
    </row>
    <row r="1085" spans="1:11" x14ac:dyDescent="0.25">
      <c r="A1085" s="147"/>
      <c r="B1085" s="147"/>
      <c r="C1085" s="147"/>
      <c r="D1085" s="147"/>
      <c r="E1085" s="147"/>
      <c r="F1085" s="147"/>
      <c r="G1085" s="147"/>
      <c r="H1085" s="147"/>
      <c r="I1085" s="147"/>
      <c r="J1085" s="147"/>
      <c r="K1085" s="54"/>
    </row>
    <row r="1086" spans="1:11" x14ac:dyDescent="0.25">
      <c r="A1086" s="147"/>
      <c r="B1086" s="147"/>
      <c r="C1086" s="147"/>
      <c r="D1086" s="147"/>
      <c r="E1086" s="147"/>
      <c r="F1086" s="147"/>
      <c r="G1086" s="147"/>
      <c r="H1086" s="147"/>
      <c r="I1086" s="147"/>
      <c r="J1086" s="147"/>
      <c r="K1086" s="54"/>
    </row>
    <row r="1087" spans="1:11" x14ac:dyDescent="0.25">
      <c r="A1087" s="147"/>
      <c r="B1087" s="147"/>
      <c r="C1087" s="147"/>
      <c r="D1087" s="147"/>
      <c r="E1087" s="147"/>
      <c r="F1087" s="147"/>
      <c r="G1087" s="147"/>
      <c r="H1087" s="147"/>
      <c r="I1087" s="147"/>
      <c r="J1087" s="147"/>
      <c r="K1087" s="54"/>
    </row>
    <row r="1088" spans="1:11" x14ac:dyDescent="0.25">
      <c r="A1088" s="147"/>
      <c r="B1088" s="147"/>
      <c r="C1088" s="147"/>
      <c r="D1088" s="147"/>
      <c r="E1088" s="147"/>
      <c r="F1088" s="147"/>
      <c r="G1088" s="147"/>
      <c r="H1088" s="147"/>
      <c r="I1088" s="147"/>
      <c r="J1088" s="147"/>
      <c r="K1088" s="54"/>
    </row>
    <row r="1089" spans="1:11" x14ac:dyDescent="0.25">
      <c r="A1089" s="147"/>
      <c r="B1089" s="147"/>
      <c r="C1089" s="147"/>
      <c r="D1089" s="147"/>
      <c r="E1089" s="147"/>
      <c r="F1089" s="147"/>
      <c r="G1089" s="147"/>
      <c r="H1089" s="147"/>
      <c r="I1089" s="147"/>
      <c r="J1089" s="147"/>
      <c r="K1089" s="54"/>
    </row>
    <row r="1090" spans="1:11" x14ac:dyDescent="0.25">
      <c r="A1090" s="147"/>
      <c r="B1090" s="147"/>
      <c r="C1090" s="147"/>
      <c r="D1090" s="147"/>
      <c r="E1090" s="147"/>
      <c r="F1090" s="147"/>
      <c r="G1090" s="147"/>
      <c r="H1090" s="147"/>
      <c r="I1090" s="147"/>
      <c r="J1090" s="147"/>
      <c r="K1090" s="54"/>
    </row>
    <row r="1091" spans="1:11" x14ac:dyDescent="0.25">
      <c r="A1091" s="147"/>
      <c r="B1091" s="147"/>
      <c r="C1091" s="147"/>
      <c r="D1091" s="147"/>
      <c r="E1091" s="147"/>
      <c r="F1091" s="147"/>
      <c r="G1091" s="147"/>
      <c r="H1091" s="147"/>
      <c r="I1091" s="147"/>
      <c r="J1091" s="147"/>
      <c r="K1091" s="54"/>
    </row>
    <row r="1092" spans="1:11" x14ac:dyDescent="0.25">
      <c r="A1092" s="147"/>
      <c r="B1092" s="147"/>
      <c r="C1092" s="147"/>
      <c r="D1092" s="147"/>
      <c r="E1092" s="147"/>
      <c r="F1092" s="147"/>
      <c r="G1092" s="147"/>
      <c r="H1092" s="147"/>
      <c r="I1092" s="147"/>
      <c r="J1092" s="147"/>
      <c r="K1092" s="54"/>
    </row>
    <row r="1093" spans="1:11" x14ac:dyDescent="0.25">
      <c r="A1093" s="147"/>
      <c r="B1093" s="147"/>
      <c r="C1093" s="147"/>
      <c r="D1093" s="147"/>
      <c r="E1093" s="147"/>
      <c r="F1093" s="147"/>
      <c r="G1093" s="147"/>
      <c r="H1093" s="147"/>
      <c r="I1093" s="147"/>
      <c r="J1093" s="147"/>
      <c r="K1093" s="54"/>
    </row>
    <row r="1094" spans="1:11" x14ac:dyDescent="0.25">
      <c r="A1094" s="147"/>
      <c r="B1094" s="147"/>
      <c r="C1094" s="147"/>
      <c r="D1094" s="147"/>
      <c r="E1094" s="147"/>
      <c r="F1094" s="147"/>
      <c r="G1094" s="147"/>
      <c r="H1094" s="147"/>
      <c r="I1094" s="147"/>
      <c r="J1094" s="147"/>
      <c r="K1094" s="54"/>
    </row>
    <row r="1095" spans="1:11" x14ac:dyDescent="0.25">
      <c r="A1095" s="147"/>
      <c r="B1095" s="147"/>
      <c r="C1095" s="147"/>
      <c r="D1095" s="147"/>
      <c r="E1095" s="147"/>
      <c r="F1095" s="147"/>
      <c r="G1095" s="147"/>
      <c r="H1095" s="147"/>
      <c r="I1095" s="147"/>
      <c r="J1095" s="147"/>
      <c r="K1095" s="54"/>
    </row>
    <row r="1096" spans="1:11" x14ac:dyDescent="0.25">
      <c r="A1096" s="147"/>
      <c r="B1096" s="147"/>
      <c r="C1096" s="147"/>
      <c r="D1096" s="147"/>
      <c r="E1096" s="147"/>
      <c r="F1096" s="147"/>
      <c r="G1096" s="147"/>
      <c r="H1096" s="147"/>
      <c r="I1096" s="147"/>
      <c r="J1096" s="147"/>
      <c r="K1096" s="54"/>
    </row>
    <row r="1097" spans="1:11" x14ac:dyDescent="0.25">
      <c r="A1097" s="147"/>
      <c r="B1097" s="147"/>
      <c r="C1097" s="147"/>
      <c r="D1097" s="147"/>
      <c r="E1097" s="147"/>
      <c r="F1097" s="147"/>
      <c r="G1097" s="147"/>
      <c r="H1097" s="147"/>
      <c r="I1097" s="147"/>
      <c r="J1097" s="147"/>
      <c r="K1097" s="54"/>
    </row>
    <row r="1098" spans="1:11" x14ac:dyDescent="0.25">
      <c r="A1098" s="147"/>
      <c r="B1098" s="147"/>
      <c r="C1098" s="147"/>
      <c r="D1098" s="147"/>
      <c r="E1098" s="147"/>
      <c r="F1098" s="147"/>
      <c r="G1098" s="147"/>
      <c r="H1098" s="147"/>
      <c r="I1098" s="147"/>
      <c r="J1098" s="147"/>
      <c r="K1098" s="54"/>
    </row>
    <row r="1099" spans="1:11" x14ac:dyDescent="0.25">
      <c r="A1099" s="147"/>
      <c r="B1099" s="147"/>
      <c r="C1099" s="147"/>
      <c r="D1099" s="147"/>
      <c r="E1099" s="147"/>
      <c r="F1099" s="147"/>
      <c r="G1099" s="147"/>
      <c r="H1099" s="147"/>
      <c r="I1099" s="147"/>
      <c r="J1099" s="147"/>
      <c r="K1099" s="54"/>
    </row>
    <row r="1100" spans="1:11" x14ac:dyDescent="0.25">
      <c r="A1100" s="147"/>
      <c r="B1100" s="147"/>
      <c r="C1100" s="147"/>
      <c r="D1100" s="147"/>
      <c r="E1100" s="147"/>
      <c r="F1100" s="147"/>
      <c r="G1100" s="147"/>
      <c r="H1100" s="147"/>
      <c r="I1100" s="147"/>
      <c r="J1100" s="147"/>
      <c r="K1100" s="54"/>
    </row>
    <row r="1101" spans="1:11" x14ac:dyDescent="0.25">
      <c r="A1101" s="147"/>
      <c r="B1101" s="147"/>
      <c r="C1101" s="147"/>
      <c r="D1101" s="147"/>
      <c r="E1101" s="147"/>
      <c r="F1101" s="147"/>
      <c r="G1101" s="147"/>
      <c r="H1101" s="147"/>
      <c r="I1101" s="147"/>
      <c r="J1101" s="147"/>
      <c r="K1101" s="54"/>
    </row>
    <row r="1102" spans="1:11" x14ac:dyDescent="0.25">
      <c r="A1102" s="147"/>
      <c r="B1102" s="147"/>
      <c r="C1102" s="147"/>
      <c r="D1102" s="147"/>
      <c r="E1102" s="147"/>
      <c r="F1102" s="147"/>
      <c r="G1102" s="147"/>
      <c r="H1102" s="147"/>
      <c r="I1102" s="147"/>
      <c r="J1102" s="147"/>
      <c r="K1102" s="54"/>
    </row>
    <row r="1103" spans="1:11" x14ac:dyDescent="0.25">
      <c r="A1103" s="147"/>
      <c r="B1103" s="147"/>
      <c r="C1103" s="147"/>
      <c r="D1103" s="147"/>
      <c r="E1103" s="147"/>
      <c r="F1103" s="147"/>
      <c r="G1103" s="147"/>
      <c r="H1103" s="147"/>
      <c r="I1103" s="147"/>
      <c r="J1103" s="147"/>
      <c r="K1103" s="54"/>
    </row>
    <row r="1104" spans="1:11" x14ac:dyDescent="0.25">
      <c r="A1104" s="147"/>
      <c r="B1104" s="147"/>
      <c r="C1104" s="147"/>
      <c r="D1104" s="147"/>
      <c r="E1104" s="147"/>
      <c r="F1104" s="147"/>
      <c r="G1104" s="147"/>
      <c r="H1104" s="147"/>
      <c r="I1104" s="147"/>
      <c r="J1104" s="147"/>
      <c r="K1104" s="54"/>
    </row>
    <row r="1105" spans="1:11" x14ac:dyDescent="0.25">
      <c r="A1105" s="147"/>
      <c r="B1105" s="147"/>
      <c r="C1105" s="147"/>
      <c r="D1105" s="147"/>
      <c r="E1105" s="147"/>
      <c r="F1105" s="147"/>
      <c r="G1105" s="147"/>
      <c r="H1105" s="147"/>
      <c r="I1105" s="147"/>
      <c r="J1105" s="147"/>
      <c r="K1105" s="54"/>
    </row>
    <row r="1106" spans="1:11" x14ac:dyDescent="0.25">
      <c r="A1106" s="147"/>
      <c r="B1106" s="147"/>
      <c r="C1106" s="147"/>
      <c r="D1106" s="147"/>
      <c r="E1106" s="147"/>
      <c r="F1106" s="147"/>
      <c r="G1106" s="147"/>
      <c r="H1106" s="147"/>
      <c r="I1106" s="147"/>
      <c r="J1106" s="147"/>
      <c r="K1106" s="54"/>
    </row>
    <row r="1107" spans="1:11" x14ac:dyDescent="0.25">
      <c r="A1107" s="147"/>
      <c r="B1107" s="147"/>
      <c r="C1107" s="147"/>
      <c r="D1107" s="147"/>
      <c r="E1107" s="147"/>
      <c r="F1107" s="147"/>
      <c r="G1107" s="147"/>
      <c r="H1107" s="147"/>
      <c r="I1107" s="147"/>
      <c r="J1107" s="147"/>
      <c r="K1107" s="54"/>
    </row>
    <row r="1108" spans="1:11" x14ac:dyDescent="0.25">
      <c r="A1108" s="147"/>
      <c r="B1108" s="147"/>
      <c r="C1108" s="147"/>
      <c r="D1108" s="147"/>
      <c r="E1108" s="147"/>
      <c r="F1108" s="147"/>
      <c r="G1108" s="147"/>
      <c r="H1108" s="147"/>
      <c r="I1108" s="147"/>
      <c r="J1108" s="147"/>
      <c r="K1108" s="54"/>
    </row>
    <row r="1109" spans="1:11" x14ac:dyDescent="0.25">
      <c r="A1109" s="147"/>
      <c r="B1109" s="147"/>
      <c r="C1109" s="147"/>
      <c r="D1109" s="147"/>
      <c r="E1109" s="147"/>
      <c r="F1109" s="147"/>
      <c r="G1109" s="147"/>
      <c r="H1109" s="147"/>
      <c r="I1109" s="147"/>
      <c r="J1109" s="147"/>
      <c r="K1109" s="54"/>
    </row>
    <row r="1110" spans="1:11" x14ac:dyDescent="0.25">
      <c r="A1110" s="147"/>
      <c r="B1110" s="147"/>
      <c r="C1110" s="147"/>
      <c r="D1110" s="147"/>
      <c r="E1110" s="147"/>
      <c r="F1110" s="147"/>
      <c r="G1110" s="147"/>
      <c r="H1110" s="147"/>
      <c r="I1110" s="147"/>
      <c r="J1110" s="147"/>
      <c r="K1110" s="54"/>
    </row>
    <row r="1111" spans="1:11" x14ac:dyDescent="0.25">
      <c r="A1111" s="147"/>
      <c r="B1111" s="147"/>
      <c r="C1111" s="147"/>
      <c r="D1111" s="147"/>
      <c r="E1111" s="147"/>
      <c r="F1111" s="147"/>
      <c r="G1111" s="147"/>
      <c r="H1111" s="147"/>
      <c r="I1111" s="147"/>
      <c r="J1111" s="147"/>
      <c r="K1111" s="54"/>
    </row>
    <row r="1112" spans="1:11" x14ac:dyDescent="0.25">
      <c r="A1112" s="147"/>
      <c r="B1112" s="147"/>
      <c r="C1112" s="147"/>
      <c r="D1112" s="147"/>
      <c r="E1112" s="147"/>
      <c r="F1112" s="147"/>
      <c r="G1112" s="147"/>
      <c r="H1112" s="147"/>
      <c r="I1112" s="147"/>
      <c r="J1112" s="147"/>
      <c r="K1112" s="54"/>
    </row>
    <row r="1113" spans="1:11" x14ac:dyDescent="0.25">
      <c r="A1113" s="147"/>
      <c r="B1113" s="147"/>
      <c r="C1113" s="147"/>
      <c r="D1113" s="147"/>
      <c r="E1113" s="147"/>
      <c r="F1113" s="147"/>
      <c r="G1113" s="147"/>
      <c r="H1113" s="147"/>
      <c r="I1113" s="147"/>
      <c r="J1113" s="147"/>
      <c r="K1113" s="54"/>
    </row>
    <row r="1114" spans="1:11" x14ac:dyDescent="0.25">
      <c r="A1114" s="147"/>
      <c r="B1114" s="147"/>
      <c r="C1114" s="147"/>
      <c r="D1114" s="147"/>
      <c r="E1114" s="147"/>
      <c r="F1114" s="147"/>
      <c r="G1114" s="147"/>
      <c r="H1114" s="147"/>
      <c r="I1114" s="147"/>
      <c r="J1114" s="147"/>
      <c r="K1114" s="54"/>
    </row>
    <row r="1115" spans="1:11" x14ac:dyDescent="0.25">
      <c r="A1115" s="147"/>
      <c r="B1115" s="147"/>
      <c r="C1115" s="147"/>
      <c r="D1115" s="147"/>
      <c r="E1115" s="147"/>
      <c r="F1115" s="147"/>
      <c r="G1115" s="147"/>
      <c r="H1115" s="147"/>
      <c r="I1115" s="147"/>
      <c r="J1115" s="147"/>
      <c r="K1115" s="54"/>
    </row>
    <row r="1116" spans="1:11" x14ac:dyDescent="0.25">
      <c r="A1116" s="147"/>
      <c r="B1116" s="147"/>
      <c r="C1116" s="147"/>
      <c r="D1116" s="147"/>
      <c r="E1116" s="147"/>
      <c r="F1116" s="147"/>
      <c r="G1116" s="147"/>
      <c r="H1116" s="147"/>
      <c r="I1116" s="147"/>
      <c r="J1116" s="147"/>
      <c r="K1116" s="54"/>
    </row>
    <row r="1117" spans="1:11" x14ac:dyDescent="0.25">
      <c r="A1117" s="147"/>
      <c r="B1117" s="147"/>
      <c r="C1117" s="147"/>
      <c r="D1117" s="147"/>
      <c r="E1117" s="147"/>
      <c r="F1117" s="147"/>
      <c r="G1117" s="147"/>
      <c r="H1117" s="147"/>
      <c r="I1117" s="147"/>
      <c r="J1117" s="147"/>
      <c r="K1117" s="54"/>
    </row>
    <row r="1118" spans="1:11" x14ac:dyDescent="0.25">
      <c r="A1118" s="147"/>
      <c r="B1118" s="147"/>
      <c r="C1118" s="147"/>
      <c r="D1118" s="147"/>
      <c r="E1118" s="147"/>
      <c r="F1118" s="147"/>
      <c r="G1118" s="147"/>
      <c r="H1118" s="147"/>
      <c r="I1118" s="147"/>
      <c r="J1118" s="147"/>
      <c r="K1118" s="54"/>
    </row>
    <row r="1119" spans="1:11" x14ac:dyDescent="0.25">
      <c r="A1119" s="147"/>
      <c r="B1119" s="147"/>
      <c r="C1119" s="147"/>
      <c r="D1119" s="147"/>
      <c r="E1119" s="147"/>
      <c r="F1119" s="147"/>
      <c r="G1119" s="147"/>
      <c r="H1119" s="147"/>
      <c r="I1119" s="147"/>
      <c r="J1119" s="147"/>
      <c r="K1119" s="54"/>
    </row>
    <row r="1120" spans="1:11" x14ac:dyDescent="0.25">
      <c r="A1120" s="147"/>
      <c r="B1120" s="147"/>
      <c r="C1120" s="147"/>
      <c r="D1120" s="147"/>
      <c r="E1120" s="147"/>
      <c r="F1120" s="147"/>
      <c r="G1120" s="147"/>
      <c r="H1120" s="147"/>
      <c r="I1120" s="147"/>
      <c r="J1120" s="147"/>
      <c r="K1120" s="54"/>
    </row>
    <row r="1121" spans="1:11" x14ac:dyDescent="0.25">
      <c r="A1121" s="147"/>
      <c r="B1121" s="147"/>
      <c r="C1121" s="147"/>
      <c r="D1121" s="147"/>
      <c r="E1121" s="147"/>
      <c r="F1121" s="147"/>
      <c r="G1121" s="147"/>
      <c r="H1121" s="147"/>
      <c r="I1121" s="147"/>
      <c r="J1121" s="147"/>
      <c r="K1121" s="54"/>
    </row>
    <row r="1122" spans="1:11" x14ac:dyDescent="0.25">
      <c r="A1122" s="147"/>
      <c r="B1122" s="147"/>
      <c r="C1122" s="147"/>
      <c r="D1122" s="147"/>
      <c r="E1122" s="147"/>
      <c r="F1122" s="147"/>
      <c r="G1122" s="147"/>
      <c r="H1122" s="147"/>
      <c r="I1122" s="147"/>
      <c r="J1122" s="147"/>
      <c r="K1122" s="54"/>
    </row>
    <row r="1123" spans="1:11" x14ac:dyDescent="0.25">
      <c r="A1123" s="147"/>
      <c r="B1123" s="147"/>
      <c r="C1123" s="147"/>
      <c r="D1123" s="147"/>
      <c r="E1123" s="147"/>
      <c r="F1123" s="147"/>
      <c r="G1123" s="147"/>
      <c r="H1123" s="147"/>
      <c r="I1123" s="147"/>
      <c r="J1123" s="147"/>
      <c r="K1123" s="54"/>
    </row>
    <row r="1124" spans="1:11" x14ac:dyDescent="0.25">
      <c r="A1124" s="147"/>
      <c r="B1124" s="147"/>
      <c r="C1124" s="147"/>
      <c r="D1124" s="147"/>
      <c r="E1124" s="147"/>
      <c r="F1124" s="147"/>
      <c r="G1124" s="147"/>
      <c r="H1124" s="147"/>
      <c r="I1124" s="147"/>
      <c r="J1124" s="147"/>
      <c r="K1124" s="54"/>
    </row>
    <row r="1125" spans="1:11" x14ac:dyDescent="0.25">
      <c r="A1125" s="147"/>
      <c r="B1125" s="147"/>
      <c r="C1125" s="147"/>
      <c r="D1125" s="147"/>
      <c r="E1125" s="147"/>
      <c r="F1125" s="147"/>
      <c r="G1125" s="147"/>
      <c r="H1125" s="147"/>
      <c r="I1125" s="147"/>
      <c r="J1125" s="147"/>
      <c r="K1125" s="54"/>
    </row>
    <row r="1126" spans="1:11" x14ac:dyDescent="0.25">
      <c r="A1126" s="147"/>
      <c r="B1126" s="147"/>
      <c r="C1126" s="147"/>
      <c r="D1126" s="147"/>
      <c r="E1126" s="147"/>
      <c r="F1126" s="147"/>
      <c r="G1126" s="147"/>
      <c r="H1126" s="147"/>
      <c r="I1126" s="147"/>
      <c r="J1126" s="147"/>
      <c r="K1126" s="54"/>
    </row>
    <row r="1127" spans="1:11" x14ac:dyDescent="0.25">
      <c r="A1127" s="147"/>
      <c r="B1127" s="147"/>
      <c r="C1127" s="147"/>
      <c r="D1127" s="147"/>
      <c r="E1127" s="147"/>
      <c r="F1127" s="147"/>
      <c r="G1127" s="147"/>
      <c r="H1127" s="147"/>
      <c r="I1127" s="147"/>
      <c r="J1127" s="147"/>
      <c r="K1127" s="54"/>
    </row>
    <row r="1128" spans="1:11" x14ac:dyDescent="0.25">
      <c r="A1128" s="147"/>
      <c r="B1128" s="147"/>
      <c r="C1128" s="147"/>
      <c r="D1128" s="147"/>
      <c r="E1128" s="147"/>
      <c r="F1128" s="147"/>
      <c r="G1128" s="147"/>
      <c r="H1128" s="147"/>
      <c r="I1128" s="147"/>
      <c r="J1128" s="147"/>
      <c r="K1128" s="54"/>
    </row>
    <row r="1129" spans="1:11" x14ac:dyDescent="0.25">
      <c r="A1129" s="147"/>
      <c r="B1129" s="147"/>
      <c r="C1129" s="147"/>
      <c r="D1129" s="147"/>
      <c r="E1129" s="147"/>
      <c r="F1129" s="147"/>
      <c r="G1129" s="147"/>
      <c r="H1129" s="147"/>
      <c r="I1129" s="147"/>
      <c r="J1129" s="147"/>
      <c r="K1129" s="54"/>
    </row>
    <row r="1130" spans="1:11" x14ac:dyDescent="0.25">
      <c r="A1130" s="147"/>
      <c r="B1130" s="147"/>
      <c r="C1130" s="147"/>
      <c r="D1130" s="147"/>
      <c r="E1130" s="147"/>
      <c r="F1130" s="147"/>
      <c r="G1130" s="147"/>
      <c r="H1130" s="147"/>
      <c r="I1130" s="147"/>
      <c r="J1130" s="147"/>
      <c r="K1130" s="54"/>
    </row>
    <row r="1131" spans="1:11" x14ac:dyDescent="0.25">
      <c r="A1131" s="147"/>
      <c r="B1131" s="147"/>
      <c r="C1131" s="147"/>
      <c r="D1131" s="147"/>
      <c r="E1131" s="147"/>
      <c r="F1131" s="147"/>
      <c r="G1131" s="147"/>
      <c r="H1131" s="147"/>
      <c r="I1131" s="147"/>
      <c r="J1131" s="147"/>
      <c r="K1131" s="54"/>
    </row>
    <row r="1132" spans="1:11" x14ac:dyDescent="0.25">
      <c r="A1132" s="147"/>
      <c r="B1132" s="147"/>
      <c r="C1132" s="147"/>
      <c r="D1132" s="147"/>
      <c r="E1132" s="147"/>
      <c r="F1132" s="147"/>
      <c r="G1132" s="147"/>
      <c r="H1132" s="147"/>
      <c r="I1132" s="147"/>
      <c r="J1132" s="147"/>
      <c r="K1132" s="54"/>
    </row>
    <row r="1133" spans="1:11" x14ac:dyDescent="0.25">
      <c r="A1133" s="147"/>
      <c r="B1133" s="147"/>
      <c r="C1133" s="147"/>
      <c r="D1133" s="147"/>
      <c r="E1133" s="147"/>
      <c r="F1133" s="147"/>
      <c r="G1133" s="147"/>
      <c r="H1133" s="147"/>
      <c r="I1133" s="147"/>
      <c r="J1133" s="147"/>
      <c r="K1133" s="54"/>
    </row>
    <row r="1134" spans="1:11" x14ac:dyDescent="0.25">
      <c r="A1134" s="147"/>
      <c r="B1134" s="147"/>
      <c r="C1134" s="147"/>
      <c r="D1134" s="147"/>
      <c r="E1134" s="147"/>
      <c r="F1134" s="147"/>
      <c r="G1134" s="147"/>
      <c r="H1134" s="147"/>
      <c r="I1134" s="147"/>
      <c r="J1134" s="147"/>
      <c r="K1134" s="54"/>
    </row>
    <row r="1135" spans="1:11" x14ac:dyDescent="0.25">
      <c r="A1135" s="147"/>
      <c r="B1135" s="147"/>
      <c r="C1135" s="147"/>
      <c r="D1135" s="147"/>
      <c r="E1135" s="147"/>
      <c r="F1135" s="147"/>
      <c r="G1135" s="147"/>
      <c r="H1135" s="147"/>
      <c r="I1135" s="147"/>
      <c r="J1135" s="147"/>
      <c r="K1135" s="54"/>
    </row>
    <row r="1136" spans="1:11" x14ac:dyDescent="0.25">
      <c r="A1136" s="147"/>
      <c r="B1136" s="147"/>
      <c r="C1136" s="147"/>
      <c r="D1136" s="147"/>
      <c r="E1136" s="147"/>
      <c r="F1136" s="147"/>
      <c r="G1136" s="147"/>
      <c r="H1136" s="147"/>
      <c r="I1136" s="147"/>
      <c r="J1136" s="147"/>
      <c r="K1136" s="54"/>
    </row>
    <row r="1137" spans="1:11" x14ac:dyDescent="0.25">
      <c r="A1137" s="147"/>
      <c r="B1137" s="147"/>
      <c r="C1137" s="147"/>
      <c r="D1137" s="147"/>
      <c r="E1137" s="147"/>
      <c r="F1137" s="147"/>
      <c r="G1137" s="147"/>
      <c r="H1137" s="147"/>
      <c r="I1137" s="147"/>
      <c r="J1137" s="147"/>
      <c r="K1137" s="54"/>
    </row>
    <row r="1138" spans="1:11" x14ac:dyDescent="0.25">
      <c r="A1138" s="147"/>
      <c r="B1138" s="147"/>
      <c r="C1138" s="147"/>
      <c r="D1138" s="147"/>
      <c r="E1138" s="147"/>
      <c r="F1138" s="147"/>
      <c r="G1138" s="147"/>
      <c r="H1138" s="147"/>
      <c r="I1138" s="147"/>
      <c r="J1138" s="147"/>
      <c r="K1138" s="54"/>
    </row>
    <row r="1139" spans="1:11" x14ac:dyDescent="0.25">
      <c r="A1139" s="147"/>
      <c r="B1139" s="147"/>
      <c r="C1139" s="147"/>
      <c r="D1139" s="147"/>
      <c r="E1139" s="147"/>
      <c r="F1139" s="147"/>
      <c r="G1139" s="147"/>
      <c r="H1139" s="147"/>
      <c r="I1139" s="147"/>
      <c r="J1139" s="147"/>
      <c r="K1139" s="54"/>
    </row>
    <row r="1140" spans="1:11" x14ac:dyDescent="0.25">
      <c r="A1140" s="147"/>
      <c r="B1140" s="147"/>
      <c r="C1140" s="147"/>
      <c r="D1140" s="147"/>
      <c r="E1140" s="147"/>
      <c r="F1140" s="147"/>
      <c r="G1140" s="147"/>
      <c r="H1140" s="147"/>
      <c r="I1140" s="147"/>
      <c r="J1140" s="147"/>
      <c r="K1140" s="54"/>
    </row>
    <row r="1141" spans="1:11" x14ac:dyDescent="0.25">
      <c r="A1141" s="147"/>
      <c r="B1141" s="147"/>
      <c r="C1141" s="147"/>
      <c r="D1141" s="147"/>
      <c r="E1141" s="147"/>
      <c r="F1141" s="147"/>
      <c r="G1141" s="147"/>
      <c r="H1141" s="147"/>
      <c r="I1141" s="147"/>
      <c r="J1141" s="147"/>
      <c r="K1141" s="54"/>
    </row>
    <row r="1142" spans="1:11" x14ac:dyDescent="0.25">
      <c r="A1142" s="147"/>
      <c r="B1142" s="147"/>
      <c r="C1142" s="147"/>
      <c r="D1142" s="147"/>
      <c r="E1142" s="147"/>
      <c r="F1142" s="147"/>
      <c r="G1142" s="147"/>
      <c r="H1142" s="147"/>
      <c r="I1142" s="147"/>
      <c r="J1142" s="147"/>
      <c r="K1142" s="54"/>
    </row>
    <row r="1143" spans="1:11" x14ac:dyDescent="0.25">
      <c r="A1143" s="147"/>
      <c r="B1143" s="147"/>
      <c r="C1143" s="147"/>
      <c r="D1143" s="147"/>
      <c r="E1143" s="147"/>
      <c r="F1143" s="147"/>
      <c r="G1143" s="147"/>
      <c r="H1143" s="147"/>
      <c r="I1143" s="147"/>
      <c r="J1143" s="147"/>
      <c r="K1143" s="54"/>
    </row>
    <row r="1144" spans="1:11" x14ac:dyDescent="0.25">
      <c r="A1144" s="147"/>
      <c r="B1144" s="147"/>
      <c r="C1144" s="147"/>
      <c r="D1144" s="147"/>
      <c r="E1144" s="147"/>
      <c r="F1144" s="147"/>
      <c r="G1144" s="147"/>
      <c r="H1144" s="147"/>
      <c r="I1144" s="147"/>
      <c r="J1144" s="147"/>
      <c r="K1144" s="54"/>
    </row>
    <row r="1145" spans="1:11" x14ac:dyDescent="0.25">
      <c r="A1145" s="147"/>
      <c r="B1145" s="147"/>
      <c r="C1145" s="147"/>
      <c r="D1145" s="147"/>
      <c r="E1145" s="147"/>
      <c r="F1145" s="147"/>
      <c r="G1145" s="147"/>
      <c r="H1145" s="147"/>
      <c r="I1145" s="147"/>
      <c r="J1145" s="147"/>
      <c r="K1145" s="54"/>
    </row>
    <row r="1146" spans="1:11" x14ac:dyDescent="0.25">
      <c r="A1146" s="147"/>
      <c r="B1146" s="147"/>
      <c r="C1146" s="147"/>
      <c r="D1146" s="147"/>
      <c r="E1146" s="147"/>
      <c r="F1146" s="147"/>
      <c r="G1146" s="147"/>
      <c r="H1146" s="147"/>
      <c r="I1146" s="147"/>
      <c r="J1146" s="147"/>
      <c r="K1146" s="54"/>
    </row>
    <row r="1147" spans="1:11" x14ac:dyDescent="0.25">
      <c r="A1147" s="147"/>
      <c r="B1147" s="147"/>
      <c r="C1147" s="147"/>
      <c r="D1147" s="147"/>
      <c r="E1147" s="147"/>
      <c r="F1147" s="147"/>
      <c r="G1147" s="147"/>
      <c r="H1147" s="147"/>
      <c r="I1147" s="147"/>
      <c r="J1147" s="147"/>
      <c r="K1147" s="54"/>
    </row>
    <row r="1148" spans="1:11" x14ac:dyDescent="0.25">
      <c r="A1148" s="147"/>
      <c r="B1148" s="147"/>
      <c r="C1148" s="147"/>
      <c r="D1148" s="147"/>
      <c r="E1148" s="147"/>
      <c r="F1148" s="147"/>
      <c r="G1148" s="147"/>
      <c r="H1148" s="147"/>
      <c r="I1148" s="147"/>
      <c r="J1148" s="147"/>
      <c r="K1148" s="54"/>
    </row>
    <row r="1149" spans="1:11" x14ac:dyDescent="0.25">
      <c r="A1149" s="147"/>
      <c r="B1149" s="147"/>
      <c r="C1149" s="147"/>
      <c r="D1149" s="147"/>
      <c r="E1149" s="147"/>
      <c r="F1149" s="147"/>
      <c r="G1149" s="147"/>
      <c r="H1149" s="147"/>
      <c r="I1149" s="147"/>
      <c r="J1149" s="147"/>
      <c r="K1149" s="54"/>
    </row>
    <row r="1150" spans="1:11" x14ac:dyDescent="0.25">
      <c r="A1150" s="147"/>
      <c r="B1150" s="147"/>
      <c r="C1150" s="147"/>
      <c r="D1150" s="147"/>
      <c r="E1150" s="147"/>
      <c r="F1150" s="147"/>
      <c r="G1150" s="147"/>
      <c r="H1150" s="147"/>
      <c r="I1150" s="147"/>
      <c r="J1150" s="147"/>
      <c r="K1150" s="54"/>
    </row>
    <row r="1151" spans="1:11" x14ac:dyDescent="0.25">
      <c r="A1151" s="147"/>
      <c r="B1151" s="147"/>
      <c r="C1151" s="147"/>
      <c r="D1151" s="147"/>
      <c r="E1151" s="147"/>
      <c r="F1151" s="147"/>
      <c r="G1151" s="147"/>
      <c r="H1151" s="147"/>
      <c r="I1151" s="147"/>
      <c r="J1151" s="147"/>
      <c r="K1151" s="54"/>
    </row>
    <row r="1152" spans="1:11" x14ac:dyDescent="0.25">
      <c r="A1152" s="147"/>
      <c r="B1152" s="147"/>
      <c r="C1152" s="147"/>
      <c r="D1152" s="147"/>
      <c r="E1152" s="147"/>
      <c r="F1152" s="147"/>
      <c r="G1152" s="147"/>
      <c r="H1152" s="147"/>
      <c r="I1152" s="147"/>
      <c r="J1152" s="147"/>
      <c r="K1152" s="54"/>
    </row>
    <row r="1153" spans="1:11" x14ac:dyDescent="0.25">
      <c r="A1153" s="147"/>
      <c r="B1153" s="147"/>
      <c r="C1153" s="147"/>
      <c r="D1153" s="147"/>
      <c r="E1153" s="147"/>
      <c r="F1153" s="147"/>
      <c r="G1153" s="147"/>
      <c r="H1153" s="147"/>
      <c r="I1153" s="147"/>
      <c r="J1153" s="147"/>
      <c r="K1153" s="54"/>
    </row>
    <row r="1154" spans="1:11" x14ac:dyDescent="0.25">
      <c r="A1154" s="147"/>
      <c r="B1154" s="147"/>
      <c r="C1154" s="147"/>
      <c r="D1154" s="147"/>
      <c r="E1154" s="147"/>
      <c r="F1154" s="147"/>
      <c r="G1154" s="147"/>
      <c r="H1154" s="147"/>
      <c r="I1154" s="147"/>
      <c r="J1154" s="147"/>
      <c r="K1154" s="54"/>
    </row>
    <row r="1155" spans="1:11" x14ac:dyDescent="0.25">
      <c r="A1155" s="147"/>
      <c r="B1155" s="147"/>
      <c r="C1155" s="147"/>
      <c r="D1155" s="147"/>
      <c r="E1155" s="147"/>
      <c r="F1155" s="147"/>
      <c r="G1155" s="147"/>
      <c r="H1155" s="147"/>
      <c r="I1155" s="147"/>
      <c r="J1155" s="147"/>
      <c r="K1155" s="54"/>
    </row>
    <row r="1156" spans="1:11" x14ac:dyDescent="0.25">
      <c r="A1156" s="147"/>
      <c r="B1156" s="147"/>
      <c r="C1156" s="147"/>
      <c r="D1156" s="147"/>
      <c r="E1156" s="147"/>
      <c r="F1156" s="147"/>
      <c r="G1156" s="147"/>
      <c r="H1156" s="147"/>
      <c r="I1156" s="147"/>
      <c r="J1156" s="147"/>
      <c r="K1156" s="54"/>
    </row>
    <row r="1157" spans="1:11" x14ac:dyDescent="0.25">
      <c r="A1157" s="147"/>
      <c r="B1157" s="147"/>
      <c r="C1157" s="147"/>
      <c r="D1157" s="147"/>
      <c r="E1157" s="147"/>
      <c r="F1157" s="147"/>
      <c r="G1157" s="147"/>
      <c r="H1157" s="147"/>
      <c r="I1157" s="147"/>
      <c r="J1157" s="147"/>
      <c r="K1157" s="54"/>
    </row>
    <row r="1158" spans="1:11" x14ac:dyDescent="0.25">
      <c r="A1158" s="147"/>
      <c r="B1158" s="147"/>
      <c r="C1158" s="147"/>
      <c r="D1158" s="147"/>
      <c r="E1158" s="147"/>
      <c r="F1158" s="147"/>
      <c r="G1158" s="147"/>
      <c r="H1158" s="147"/>
      <c r="I1158" s="147"/>
      <c r="J1158" s="147"/>
      <c r="K1158" s="54"/>
    </row>
    <row r="1159" spans="1:11" x14ac:dyDescent="0.25">
      <c r="A1159" s="147"/>
      <c r="B1159" s="147"/>
      <c r="C1159" s="147"/>
      <c r="D1159" s="147"/>
      <c r="E1159" s="147"/>
      <c r="F1159" s="147"/>
      <c r="G1159" s="147"/>
      <c r="H1159" s="147"/>
      <c r="I1159" s="147"/>
      <c r="J1159" s="147"/>
      <c r="K1159" s="54"/>
    </row>
    <row r="1160" spans="1:11" x14ac:dyDescent="0.25">
      <c r="A1160" s="147"/>
      <c r="B1160" s="147"/>
      <c r="C1160" s="147"/>
      <c r="D1160" s="147"/>
      <c r="E1160" s="147"/>
      <c r="F1160" s="147"/>
      <c r="G1160" s="147"/>
      <c r="H1160" s="147"/>
      <c r="I1160" s="147"/>
      <c r="J1160" s="147"/>
      <c r="K1160" s="54"/>
    </row>
    <row r="1161" spans="1:11" x14ac:dyDescent="0.25">
      <c r="A1161" s="147"/>
      <c r="B1161" s="147"/>
      <c r="C1161" s="147"/>
      <c r="D1161" s="147"/>
      <c r="E1161" s="147"/>
      <c r="F1161" s="147"/>
      <c r="G1161" s="147"/>
      <c r="H1161" s="147"/>
      <c r="I1161" s="147"/>
      <c r="J1161" s="147"/>
      <c r="K1161" s="54"/>
    </row>
    <row r="1162" spans="1:11" x14ac:dyDescent="0.25">
      <c r="A1162" s="147"/>
      <c r="B1162" s="147"/>
      <c r="C1162" s="147"/>
      <c r="D1162" s="147"/>
      <c r="E1162" s="147"/>
      <c r="F1162" s="147"/>
      <c r="G1162" s="147"/>
      <c r="H1162" s="147"/>
      <c r="I1162" s="147"/>
      <c r="J1162" s="147"/>
      <c r="K1162" s="54"/>
    </row>
    <row r="1163" spans="1:11" x14ac:dyDescent="0.25">
      <c r="A1163" s="147"/>
      <c r="B1163" s="147"/>
      <c r="C1163" s="147"/>
      <c r="D1163" s="147"/>
      <c r="E1163" s="147"/>
      <c r="F1163" s="147"/>
      <c r="G1163" s="147"/>
      <c r="H1163" s="147"/>
      <c r="I1163" s="147"/>
      <c r="J1163" s="147"/>
      <c r="K1163" s="54"/>
    </row>
    <row r="1164" spans="1:11" x14ac:dyDescent="0.25">
      <c r="A1164" s="147"/>
      <c r="B1164" s="147"/>
      <c r="C1164" s="147"/>
      <c r="D1164" s="147"/>
      <c r="E1164" s="147"/>
      <c r="F1164" s="147"/>
      <c r="G1164" s="147"/>
      <c r="H1164" s="147"/>
      <c r="I1164" s="147"/>
      <c r="J1164" s="147"/>
      <c r="K1164" s="54"/>
    </row>
    <row r="1165" spans="1:11" x14ac:dyDescent="0.25">
      <c r="A1165" s="147"/>
      <c r="B1165" s="147"/>
      <c r="C1165" s="147"/>
      <c r="D1165" s="147"/>
      <c r="E1165" s="147"/>
      <c r="F1165" s="147"/>
      <c r="G1165" s="147"/>
      <c r="H1165" s="147"/>
      <c r="I1165" s="147"/>
      <c r="J1165" s="147"/>
      <c r="K1165" s="54"/>
    </row>
    <row r="1166" spans="1:11" x14ac:dyDescent="0.25">
      <c r="A1166" s="147"/>
      <c r="B1166" s="147"/>
      <c r="C1166" s="147"/>
      <c r="D1166" s="147"/>
      <c r="E1166" s="147"/>
      <c r="F1166" s="147"/>
      <c r="G1166" s="147"/>
      <c r="H1166" s="147"/>
      <c r="I1166" s="147"/>
      <c r="J1166" s="147"/>
      <c r="K1166" s="54"/>
    </row>
    <row r="1167" spans="1:11" x14ac:dyDescent="0.25">
      <c r="A1167" s="147"/>
      <c r="B1167" s="147"/>
      <c r="C1167" s="147"/>
      <c r="D1167" s="147"/>
      <c r="E1167" s="147"/>
      <c r="F1167" s="147"/>
      <c r="G1167" s="147"/>
      <c r="H1167" s="147"/>
      <c r="I1167" s="147"/>
      <c r="J1167" s="147"/>
      <c r="K1167" s="54"/>
    </row>
    <row r="1168" spans="1:11" x14ac:dyDescent="0.25">
      <c r="A1168" s="147"/>
      <c r="B1168" s="147"/>
      <c r="C1168" s="147"/>
      <c r="D1168" s="147"/>
      <c r="E1168" s="147"/>
      <c r="F1168" s="147"/>
      <c r="G1168" s="147"/>
      <c r="H1168" s="147"/>
      <c r="I1168" s="147"/>
      <c r="J1168" s="147"/>
      <c r="K1168" s="54"/>
    </row>
    <row r="1169" spans="1:11" x14ac:dyDescent="0.25">
      <c r="A1169" s="147"/>
      <c r="B1169" s="147"/>
      <c r="C1169" s="147"/>
      <c r="D1169" s="147"/>
      <c r="E1169" s="147"/>
      <c r="F1169" s="147"/>
      <c r="G1169" s="147"/>
      <c r="H1169" s="147"/>
      <c r="I1169" s="147"/>
      <c r="J1169" s="147"/>
      <c r="K1169" s="54"/>
    </row>
    <row r="1170" spans="1:11" x14ac:dyDescent="0.25">
      <c r="A1170" s="147"/>
      <c r="B1170" s="147"/>
      <c r="C1170" s="147"/>
      <c r="D1170" s="147"/>
      <c r="E1170" s="147"/>
      <c r="F1170" s="147"/>
      <c r="G1170" s="147"/>
      <c r="H1170" s="147"/>
      <c r="I1170" s="147"/>
      <c r="J1170" s="147"/>
      <c r="K1170" s="54"/>
    </row>
    <row r="1171" spans="1:11" x14ac:dyDescent="0.25">
      <c r="A1171" s="147"/>
      <c r="B1171" s="147"/>
      <c r="C1171" s="147"/>
      <c r="D1171" s="147"/>
      <c r="E1171" s="147"/>
      <c r="F1171" s="147"/>
      <c r="G1171" s="147"/>
      <c r="H1171" s="147"/>
      <c r="I1171" s="147"/>
      <c r="J1171" s="147"/>
      <c r="K1171" s="54"/>
    </row>
    <row r="1172" spans="1:11" x14ac:dyDescent="0.25">
      <c r="A1172" s="147"/>
      <c r="B1172" s="147"/>
      <c r="C1172" s="147"/>
      <c r="D1172" s="147"/>
      <c r="E1172" s="147"/>
      <c r="F1172" s="147"/>
      <c r="G1172" s="147"/>
      <c r="H1172" s="147"/>
      <c r="I1172" s="147"/>
      <c r="J1172" s="147"/>
      <c r="K1172" s="54"/>
    </row>
    <row r="1173" spans="1:11" x14ac:dyDescent="0.25">
      <c r="A1173" s="147"/>
      <c r="B1173" s="147"/>
      <c r="C1173" s="147"/>
      <c r="D1173" s="147"/>
      <c r="E1173" s="147"/>
      <c r="F1173" s="147"/>
      <c r="G1173" s="147"/>
      <c r="H1173" s="147"/>
      <c r="I1173" s="147"/>
      <c r="J1173" s="147"/>
      <c r="K1173" s="54"/>
    </row>
    <row r="1174" spans="1:11" x14ac:dyDescent="0.25">
      <c r="A1174" s="147"/>
      <c r="B1174" s="147"/>
      <c r="C1174" s="147"/>
      <c r="D1174" s="147"/>
      <c r="E1174" s="147"/>
      <c r="F1174" s="147"/>
      <c r="G1174" s="147"/>
      <c r="H1174" s="147"/>
      <c r="I1174" s="147"/>
      <c r="J1174" s="147"/>
      <c r="K1174" s="54"/>
    </row>
    <row r="1175" spans="1:11" x14ac:dyDescent="0.25">
      <c r="A1175" s="147"/>
      <c r="B1175" s="147"/>
      <c r="C1175" s="147"/>
      <c r="D1175" s="147"/>
      <c r="E1175" s="147"/>
      <c r="F1175" s="147"/>
      <c r="G1175" s="147"/>
      <c r="H1175" s="147"/>
      <c r="I1175" s="147"/>
      <c r="J1175" s="147"/>
      <c r="K1175" s="54"/>
    </row>
    <row r="1176" spans="1:11" x14ac:dyDescent="0.25">
      <c r="A1176" s="147"/>
      <c r="B1176" s="147"/>
      <c r="C1176" s="147"/>
      <c r="D1176" s="147"/>
      <c r="E1176" s="147"/>
      <c r="F1176" s="147"/>
      <c r="G1176" s="147"/>
      <c r="H1176" s="147"/>
      <c r="I1176" s="147"/>
      <c r="J1176" s="147"/>
      <c r="K1176" s="54"/>
    </row>
    <row r="1177" spans="1:11" x14ac:dyDescent="0.25">
      <c r="A1177" s="147"/>
      <c r="B1177" s="147"/>
      <c r="C1177" s="147"/>
      <c r="D1177" s="147"/>
      <c r="E1177" s="147"/>
      <c r="F1177" s="147"/>
      <c r="G1177" s="147"/>
      <c r="H1177" s="147"/>
      <c r="I1177" s="147"/>
      <c r="J1177" s="147"/>
      <c r="K1177" s="54"/>
    </row>
    <row r="1178" spans="1:11" x14ac:dyDescent="0.25">
      <c r="A1178" s="147"/>
      <c r="B1178" s="147"/>
      <c r="C1178" s="147"/>
      <c r="D1178" s="147"/>
      <c r="E1178" s="147"/>
      <c r="F1178" s="147"/>
      <c r="G1178" s="147"/>
      <c r="H1178" s="147"/>
      <c r="I1178" s="147"/>
      <c r="J1178" s="147"/>
      <c r="K1178" s="54"/>
    </row>
    <row r="1179" spans="1:11" x14ac:dyDescent="0.25">
      <c r="A1179" s="147"/>
      <c r="B1179" s="147"/>
      <c r="C1179" s="147"/>
      <c r="D1179" s="147"/>
      <c r="E1179" s="147"/>
      <c r="F1179" s="147"/>
      <c r="G1179" s="147"/>
      <c r="H1179" s="147"/>
      <c r="I1179" s="147"/>
      <c r="J1179" s="147"/>
      <c r="K1179" s="54"/>
    </row>
    <row r="1180" spans="1:11" x14ac:dyDescent="0.25">
      <c r="A1180" s="147"/>
      <c r="B1180" s="147"/>
      <c r="C1180" s="147"/>
      <c r="D1180" s="147"/>
      <c r="E1180" s="147"/>
      <c r="F1180" s="147"/>
      <c r="G1180" s="147"/>
      <c r="H1180" s="147"/>
      <c r="I1180" s="147"/>
      <c r="J1180" s="147"/>
      <c r="K1180" s="54"/>
    </row>
    <row r="1181" spans="1:11" x14ac:dyDescent="0.25">
      <c r="A1181" s="147"/>
      <c r="B1181" s="147"/>
      <c r="C1181" s="147"/>
      <c r="D1181" s="147"/>
      <c r="E1181" s="147"/>
      <c r="F1181" s="147"/>
      <c r="G1181" s="147"/>
      <c r="H1181" s="147"/>
      <c r="I1181" s="147"/>
      <c r="J1181" s="147"/>
      <c r="K1181" s="54"/>
    </row>
    <row r="1182" spans="1:11" x14ac:dyDescent="0.25">
      <c r="A1182" s="147"/>
      <c r="B1182" s="147"/>
      <c r="C1182" s="147"/>
      <c r="D1182" s="147"/>
      <c r="E1182" s="147"/>
      <c r="F1182" s="147"/>
      <c r="G1182" s="147"/>
      <c r="H1182" s="147"/>
      <c r="I1182" s="147"/>
      <c r="J1182" s="147"/>
      <c r="K1182" s="54"/>
    </row>
    <row r="1183" spans="1:11" x14ac:dyDescent="0.25">
      <c r="A1183" s="147"/>
      <c r="B1183" s="147"/>
      <c r="C1183" s="147"/>
      <c r="D1183" s="147"/>
      <c r="E1183" s="147"/>
      <c r="F1183" s="147"/>
      <c r="G1183" s="147"/>
      <c r="H1183" s="147"/>
      <c r="I1183" s="147"/>
      <c r="J1183" s="147"/>
      <c r="K1183" s="54"/>
    </row>
    <row r="1184" spans="1:11" x14ac:dyDescent="0.25">
      <c r="A1184" s="147"/>
      <c r="B1184" s="147"/>
      <c r="C1184" s="147"/>
      <c r="D1184" s="147"/>
      <c r="E1184" s="147"/>
      <c r="F1184" s="147"/>
      <c r="G1184" s="147"/>
      <c r="H1184" s="147"/>
      <c r="I1184" s="147"/>
      <c r="J1184" s="147"/>
      <c r="K1184" s="54"/>
    </row>
    <row r="1185" spans="1:11" x14ac:dyDescent="0.25">
      <c r="A1185" s="147"/>
      <c r="B1185" s="147"/>
      <c r="C1185" s="147"/>
      <c r="D1185" s="147"/>
      <c r="E1185" s="147"/>
      <c r="F1185" s="147"/>
      <c r="G1185" s="147"/>
      <c r="H1185" s="147"/>
      <c r="I1185" s="147"/>
      <c r="J1185" s="147"/>
      <c r="K1185" s="54"/>
    </row>
    <row r="1186" spans="1:11" x14ac:dyDescent="0.25">
      <c r="A1186" s="147"/>
      <c r="B1186" s="147"/>
      <c r="C1186" s="147"/>
      <c r="D1186" s="147"/>
      <c r="E1186" s="147"/>
      <c r="F1186" s="147"/>
      <c r="G1186" s="147"/>
      <c r="H1186" s="147"/>
      <c r="I1186" s="147"/>
      <c r="J1186" s="147"/>
      <c r="K1186" s="54"/>
    </row>
    <row r="1187" spans="1:11" x14ac:dyDescent="0.25">
      <c r="A1187" s="147"/>
      <c r="B1187" s="147"/>
      <c r="C1187" s="147"/>
      <c r="D1187" s="147"/>
      <c r="E1187" s="147"/>
      <c r="F1187" s="147"/>
      <c r="G1187" s="147"/>
      <c r="H1187" s="147"/>
      <c r="I1187" s="147"/>
      <c r="J1187" s="147"/>
      <c r="K1187" s="54"/>
    </row>
    <row r="1188" spans="1:11" x14ac:dyDescent="0.25">
      <c r="A1188" s="147"/>
      <c r="B1188" s="147"/>
      <c r="C1188" s="147"/>
      <c r="D1188" s="147"/>
      <c r="E1188" s="147"/>
      <c r="F1188" s="147"/>
      <c r="G1188" s="147"/>
      <c r="H1188" s="147"/>
      <c r="I1188" s="147"/>
      <c r="J1188" s="147"/>
      <c r="K1188" s="54"/>
    </row>
    <row r="1189" spans="1:11" x14ac:dyDescent="0.25">
      <c r="A1189" s="147"/>
      <c r="B1189" s="147"/>
      <c r="C1189" s="147"/>
      <c r="D1189" s="147"/>
      <c r="E1189" s="147"/>
      <c r="F1189" s="147"/>
      <c r="G1189" s="147"/>
      <c r="H1189" s="147"/>
      <c r="I1189" s="147"/>
      <c r="J1189" s="147"/>
      <c r="K1189" s="54"/>
    </row>
    <row r="1190" spans="1:11" x14ac:dyDescent="0.25">
      <c r="A1190" s="147"/>
      <c r="B1190" s="147"/>
      <c r="C1190" s="147"/>
      <c r="D1190" s="147"/>
      <c r="E1190" s="147"/>
      <c r="F1190" s="147"/>
      <c r="G1190" s="147"/>
      <c r="H1190" s="147"/>
      <c r="I1190" s="147"/>
      <c r="J1190" s="147"/>
      <c r="K1190" s="54"/>
    </row>
    <row r="1191" spans="1:11" x14ac:dyDescent="0.25">
      <c r="A1191" s="147"/>
      <c r="B1191" s="147"/>
      <c r="C1191" s="147"/>
      <c r="D1191" s="147"/>
      <c r="E1191" s="147"/>
      <c r="F1191" s="147"/>
      <c r="G1191" s="147"/>
      <c r="H1191" s="147"/>
      <c r="I1191" s="147"/>
      <c r="J1191" s="147"/>
      <c r="K1191" s="54"/>
    </row>
    <row r="1192" spans="1:11" x14ac:dyDescent="0.25">
      <c r="A1192" s="147"/>
      <c r="B1192" s="147"/>
      <c r="C1192" s="147"/>
      <c r="D1192" s="147"/>
      <c r="E1192" s="147"/>
      <c r="F1192" s="147"/>
      <c r="G1192" s="147"/>
      <c r="H1192" s="147"/>
      <c r="I1192" s="147"/>
      <c r="J1192" s="147"/>
      <c r="K1192" s="54"/>
    </row>
    <row r="1193" spans="1:11" x14ac:dyDescent="0.25">
      <c r="A1193" s="147"/>
      <c r="B1193" s="147"/>
      <c r="C1193" s="147"/>
      <c r="D1193" s="147"/>
      <c r="E1193" s="147"/>
      <c r="F1193" s="147"/>
      <c r="G1193" s="147"/>
      <c r="H1193" s="147"/>
      <c r="I1193" s="147"/>
      <c r="J1193" s="147"/>
      <c r="K1193" s="54"/>
    </row>
    <row r="1194" spans="1:11" x14ac:dyDescent="0.25">
      <c r="A1194" s="147"/>
      <c r="B1194" s="147"/>
      <c r="C1194" s="147"/>
      <c r="D1194" s="147"/>
      <c r="E1194" s="147"/>
      <c r="F1194" s="147"/>
      <c r="G1194" s="147"/>
      <c r="H1194" s="147"/>
      <c r="I1194" s="147"/>
      <c r="J1194" s="147"/>
      <c r="K1194" s="54"/>
    </row>
    <row r="1195" spans="1:11" x14ac:dyDescent="0.25">
      <c r="A1195" s="147"/>
      <c r="B1195" s="147"/>
      <c r="C1195" s="147"/>
      <c r="D1195" s="147"/>
      <c r="E1195" s="147"/>
      <c r="F1195" s="147"/>
      <c r="G1195" s="147"/>
      <c r="H1195" s="147"/>
      <c r="I1195" s="147"/>
      <c r="J1195" s="147"/>
      <c r="K1195" s="54"/>
    </row>
    <row r="1196" spans="1:11" x14ac:dyDescent="0.25">
      <c r="A1196" s="147"/>
      <c r="B1196" s="147"/>
      <c r="C1196" s="147"/>
      <c r="D1196" s="147"/>
      <c r="E1196" s="147"/>
      <c r="F1196" s="147"/>
      <c r="G1196" s="147"/>
      <c r="H1196" s="147"/>
      <c r="I1196" s="147"/>
      <c r="J1196" s="147"/>
      <c r="K1196" s="54"/>
    </row>
    <row r="1197" spans="1:11" x14ac:dyDescent="0.25">
      <c r="A1197" s="147"/>
      <c r="B1197" s="147"/>
      <c r="C1197" s="147"/>
      <c r="D1197" s="147"/>
      <c r="E1197" s="147"/>
      <c r="F1197" s="147"/>
      <c r="G1197" s="147"/>
      <c r="H1197" s="147"/>
      <c r="I1197" s="147"/>
      <c r="J1197" s="147"/>
      <c r="K1197" s="54"/>
    </row>
    <row r="1198" spans="1:11" x14ac:dyDescent="0.25">
      <c r="A1198" s="147"/>
      <c r="B1198" s="147"/>
      <c r="C1198" s="147"/>
      <c r="D1198" s="147"/>
      <c r="E1198" s="147"/>
      <c r="F1198" s="147"/>
      <c r="G1198" s="147"/>
      <c r="H1198" s="147"/>
      <c r="I1198" s="147"/>
      <c r="J1198" s="147"/>
      <c r="K1198" s="54"/>
    </row>
    <row r="1199" spans="1:11" x14ac:dyDescent="0.25">
      <c r="A1199" s="147"/>
      <c r="B1199" s="147"/>
      <c r="C1199" s="147"/>
      <c r="D1199" s="147"/>
      <c r="E1199" s="147"/>
      <c r="F1199" s="147"/>
      <c r="G1199" s="147"/>
      <c r="H1199" s="147"/>
      <c r="I1199" s="147"/>
      <c r="J1199" s="147"/>
      <c r="K1199" s="54"/>
    </row>
    <row r="1200" spans="1:11" x14ac:dyDescent="0.25">
      <c r="A1200" s="147"/>
      <c r="B1200" s="147"/>
      <c r="C1200" s="147"/>
      <c r="D1200" s="147"/>
      <c r="E1200" s="147"/>
      <c r="F1200" s="147"/>
      <c r="G1200" s="147"/>
      <c r="H1200" s="147"/>
      <c r="I1200" s="147"/>
      <c r="J1200" s="147"/>
      <c r="K1200" s="54"/>
    </row>
    <row r="1201" spans="1:11" x14ac:dyDescent="0.25">
      <c r="A1201" s="147"/>
      <c r="B1201" s="147"/>
      <c r="C1201" s="147"/>
      <c r="D1201" s="147"/>
      <c r="E1201" s="147"/>
      <c r="F1201" s="147"/>
      <c r="G1201" s="147"/>
      <c r="H1201" s="147"/>
      <c r="I1201" s="147"/>
      <c r="J1201" s="147"/>
      <c r="K1201" s="54"/>
    </row>
    <row r="1202" spans="1:11" x14ac:dyDescent="0.25">
      <c r="A1202" s="147"/>
      <c r="B1202" s="147"/>
      <c r="C1202" s="147"/>
      <c r="D1202" s="147"/>
      <c r="E1202" s="147"/>
      <c r="F1202" s="147"/>
      <c r="G1202" s="147"/>
      <c r="H1202" s="147"/>
      <c r="I1202" s="147"/>
      <c r="J1202" s="147"/>
      <c r="K1202" s="54"/>
    </row>
    <row r="1203" spans="1:11" x14ac:dyDescent="0.25">
      <c r="A1203" s="147"/>
      <c r="B1203" s="147"/>
      <c r="C1203" s="147"/>
      <c r="D1203" s="147"/>
      <c r="E1203" s="147"/>
      <c r="F1203" s="147"/>
      <c r="G1203" s="147"/>
      <c r="H1203" s="147"/>
      <c r="I1203" s="147"/>
      <c r="J1203" s="147"/>
      <c r="K1203" s="54"/>
    </row>
    <row r="1204" spans="1:11" x14ac:dyDescent="0.25">
      <c r="A1204" s="147"/>
      <c r="B1204" s="147"/>
      <c r="C1204" s="147"/>
      <c r="D1204" s="147"/>
      <c r="E1204" s="147"/>
      <c r="F1204" s="147"/>
      <c r="G1204" s="147"/>
      <c r="H1204" s="147"/>
      <c r="I1204" s="147"/>
      <c r="J1204" s="147"/>
      <c r="K1204" s="54"/>
    </row>
    <row r="1205" spans="1:11" x14ac:dyDescent="0.25">
      <c r="A1205" s="147"/>
      <c r="B1205" s="147"/>
      <c r="C1205" s="147"/>
      <c r="D1205" s="147"/>
      <c r="E1205" s="147"/>
      <c r="F1205" s="147"/>
      <c r="G1205" s="147"/>
      <c r="H1205" s="147"/>
      <c r="I1205" s="147"/>
      <c r="J1205" s="147"/>
      <c r="K1205" s="54"/>
    </row>
    <row r="1206" spans="1:11" x14ac:dyDescent="0.25">
      <c r="A1206" s="147"/>
      <c r="B1206" s="147"/>
      <c r="C1206" s="147"/>
      <c r="D1206" s="147"/>
      <c r="E1206" s="147"/>
      <c r="F1206" s="147"/>
      <c r="G1206" s="147"/>
      <c r="H1206" s="147"/>
      <c r="I1206" s="147"/>
      <c r="J1206" s="147"/>
      <c r="K1206" s="54"/>
    </row>
    <row r="1207" spans="1:11" x14ac:dyDescent="0.25">
      <c r="A1207" s="147"/>
      <c r="B1207" s="147"/>
      <c r="C1207" s="147"/>
      <c r="D1207" s="147"/>
      <c r="E1207" s="147"/>
      <c r="F1207" s="147"/>
      <c r="G1207" s="147"/>
      <c r="H1207" s="147"/>
      <c r="I1207" s="147"/>
      <c r="J1207" s="147"/>
      <c r="K1207" s="54"/>
    </row>
    <row r="1208" spans="1:11" x14ac:dyDescent="0.25">
      <c r="A1208" s="147"/>
      <c r="B1208" s="147"/>
      <c r="C1208" s="147"/>
      <c r="D1208" s="147"/>
      <c r="E1208" s="147"/>
      <c r="F1208" s="147"/>
      <c r="G1208" s="147"/>
      <c r="H1208" s="147"/>
      <c r="I1208" s="147"/>
      <c r="J1208" s="147"/>
      <c r="K1208" s="54"/>
    </row>
    <row r="1209" spans="1:11" x14ac:dyDescent="0.25">
      <c r="A1209" s="147"/>
      <c r="B1209" s="147"/>
      <c r="C1209" s="147"/>
      <c r="D1209" s="147"/>
      <c r="E1209" s="147"/>
      <c r="F1209" s="147"/>
      <c r="G1209" s="147"/>
      <c r="H1209" s="147"/>
      <c r="I1209" s="147"/>
      <c r="J1209" s="147"/>
      <c r="K1209" s="54"/>
    </row>
    <row r="1210" spans="1:11" x14ac:dyDescent="0.25">
      <c r="A1210" s="147"/>
      <c r="B1210" s="147"/>
      <c r="C1210" s="147"/>
      <c r="D1210" s="147"/>
      <c r="E1210" s="147"/>
      <c r="F1210" s="147"/>
      <c r="G1210" s="147"/>
      <c r="H1210" s="147"/>
      <c r="I1210" s="147"/>
      <c r="J1210" s="147"/>
      <c r="K1210" s="54"/>
    </row>
    <row r="1211" spans="1:11" x14ac:dyDescent="0.25">
      <c r="A1211" s="147"/>
      <c r="B1211" s="147"/>
      <c r="C1211" s="147"/>
      <c r="D1211" s="147"/>
      <c r="E1211" s="147"/>
      <c r="F1211" s="147"/>
      <c r="G1211" s="147"/>
      <c r="H1211" s="147"/>
      <c r="I1211" s="147"/>
      <c r="J1211" s="147"/>
      <c r="K1211" s="54"/>
    </row>
    <row r="1212" spans="1:11" x14ac:dyDescent="0.25">
      <c r="A1212" s="147"/>
      <c r="B1212" s="147"/>
      <c r="C1212" s="147"/>
      <c r="D1212" s="147"/>
      <c r="E1212" s="147"/>
      <c r="F1212" s="147"/>
      <c r="G1212" s="147"/>
      <c r="H1212" s="147"/>
      <c r="I1212" s="147"/>
      <c r="J1212" s="147"/>
      <c r="K1212" s="54"/>
    </row>
    <row r="1213" spans="1:11" x14ac:dyDescent="0.25">
      <c r="A1213" s="147"/>
      <c r="B1213" s="147"/>
      <c r="C1213" s="147"/>
      <c r="D1213" s="147"/>
      <c r="E1213" s="147"/>
      <c r="F1213" s="147"/>
      <c r="G1213" s="147"/>
      <c r="H1213" s="147"/>
      <c r="I1213" s="147"/>
      <c r="J1213" s="147"/>
      <c r="K1213" s="54"/>
    </row>
    <row r="1214" spans="1:11" x14ac:dyDescent="0.25">
      <c r="A1214" s="147"/>
      <c r="B1214" s="147"/>
      <c r="C1214" s="147"/>
      <c r="D1214" s="147"/>
      <c r="E1214" s="147"/>
      <c r="F1214" s="147"/>
      <c r="G1214" s="147"/>
      <c r="H1214" s="147"/>
      <c r="I1214" s="147"/>
      <c r="J1214" s="147"/>
      <c r="K1214" s="54"/>
    </row>
    <row r="1215" spans="1:11" x14ac:dyDescent="0.25">
      <c r="A1215" s="147"/>
      <c r="B1215" s="147"/>
      <c r="C1215" s="147"/>
      <c r="D1215" s="147"/>
      <c r="E1215" s="147"/>
      <c r="F1215" s="147"/>
      <c r="G1215" s="147"/>
      <c r="H1215" s="147"/>
      <c r="I1215" s="147"/>
      <c r="J1215" s="147"/>
      <c r="K1215" s="54"/>
    </row>
    <row r="1216" spans="1:11" x14ac:dyDescent="0.25">
      <c r="A1216" s="147"/>
      <c r="B1216" s="147"/>
      <c r="C1216" s="147"/>
      <c r="D1216" s="147"/>
      <c r="E1216" s="147"/>
      <c r="F1216" s="147"/>
      <c r="G1216" s="147"/>
      <c r="H1216" s="147"/>
      <c r="I1216" s="147"/>
      <c r="J1216" s="147"/>
      <c r="K1216" s="54"/>
    </row>
    <row r="1217" spans="1:11" x14ac:dyDescent="0.25">
      <c r="A1217" s="147"/>
      <c r="B1217" s="147"/>
      <c r="C1217" s="147"/>
      <c r="D1217" s="147"/>
      <c r="E1217" s="147"/>
      <c r="F1217" s="147"/>
      <c r="G1217" s="147"/>
      <c r="H1217" s="147"/>
      <c r="I1217" s="147"/>
      <c r="J1217" s="147"/>
      <c r="K1217" s="54"/>
    </row>
    <row r="1218" spans="1:11" x14ac:dyDescent="0.25">
      <c r="A1218" s="147"/>
      <c r="B1218" s="147"/>
      <c r="C1218" s="147"/>
      <c r="D1218" s="147"/>
      <c r="E1218" s="147"/>
      <c r="F1218" s="147"/>
      <c r="G1218" s="147"/>
      <c r="H1218" s="147"/>
      <c r="I1218" s="147"/>
      <c r="J1218" s="147"/>
      <c r="K1218" s="54"/>
    </row>
    <row r="1219" spans="1:11" x14ac:dyDescent="0.25">
      <c r="A1219" s="147"/>
      <c r="B1219" s="147"/>
      <c r="C1219" s="147"/>
      <c r="D1219" s="147"/>
      <c r="E1219" s="147"/>
      <c r="F1219" s="147"/>
      <c r="G1219" s="147"/>
      <c r="H1219" s="147"/>
      <c r="I1219" s="147"/>
      <c r="J1219" s="147"/>
      <c r="K1219" s="54"/>
    </row>
    <row r="1220" spans="1:11" x14ac:dyDescent="0.25">
      <c r="A1220" s="147"/>
      <c r="B1220" s="147"/>
      <c r="C1220" s="147"/>
      <c r="D1220" s="147"/>
      <c r="E1220" s="147"/>
      <c r="F1220" s="147"/>
      <c r="G1220" s="147"/>
      <c r="H1220" s="147"/>
      <c r="I1220" s="147"/>
      <c r="J1220" s="147"/>
      <c r="K1220" s="54"/>
    </row>
    <row r="1221" spans="1:11" x14ac:dyDescent="0.25">
      <c r="A1221" s="147"/>
      <c r="B1221" s="147"/>
      <c r="C1221" s="147"/>
      <c r="D1221" s="147"/>
      <c r="E1221" s="147"/>
      <c r="F1221" s="147"/>
      <c r="G1221" s="147"/>
      <c r="H1221" s="147"/>
      <c r="I1221" s="147"/>
      <c r="J1221" s="147"/>
      <c r="K1221" s="54"/>
    </row>
    <row r="1222" spans="1:11" x14ac:dyDescent="0.25">
      <c r="A1222" s="147"/>
      <c r="B1222" s="147"/>
      <c r="C1222" s="147"/>
      <c r="D1222" s="147"/>
      <c r="E1222" s="147"/>
      <c r="F1222" s="147"/>
      <c r="G1222" s="147"/>
      <c r="H1222" s="147"/>
      <c r="I1222" s="147"/>
      <c r="J1222" s="147"/>
      <c r="K1222" s="54"/>
    </row>
    <row r="1223" spans="1:11" x14ac:dyDescent="0.25">
      <c r="A1223" s="147"/>
      <c r="B1223" s="147"/>
      <c r="C1223" s="147"/>
      <c r="D1223" s="147"/>
      <c r="E1223" s="147"/>
      <c r="F1223" s="147"/>
      <c r="G1223" s="147"/>
      <c r="H1223" s="147"/>
      <c r="I1223" s="147"/>
      <c r="J1223" s="147"/>
      <c r="K1223" s="54"/>
    </row>
    <row r="1224" spans="1:11" x14ac:dyDescent="0.25">
      <c r="A1224" s="147"/>
      <c r="B1224" s="147"/>
      <c r="C1224" s="147"/>
      <c r="D1224" s="147"/>
      <c r="E1224" s="147"/>
      <c r="F1224" s="147"/>
      <c r="G1224" s="147"/>
      <c r="H1224" s="147"/>
      <c r="I1224" s="147"/>
      <c r="J1224" s="147"/>
      <c r="K1224" s="54"/>
    </row>
    <row r="1225" spans="1:11" x14ac:dyDescent="0.25">
      <c r="A1225" s="147"/>
      <c r="B1225" s="147"/>
      <c r="C1225" s="147"/>
      <c r="D1225" s="147"/>
      <c r="E1225" s="147"/>
      <c r="F1225" s="147"/>
      <c r="G1225" s="147"/>
      <c r="H1225" s="147"/>
      <c r="I1225" s="147"/>
      <c r="J1225" s="147"/>
      <c r="K1225" s="54"/>
    </row>
    <row r="1226" spans="1:11" x14ac:dyDescent="0.25">
      <c r="A1226" s="147"/>
      <c r="B1226" s="147"/>
      <c r="C1226" s="147"/>
      <c r="D1226" s="147"/>
      <c r="E1226" s="147"/>
      <c r="F1226" s="147"/>
      <c r="G1226" s="147"/>
      <c r="H1226" s="147"/>
      <c r="I1226" s="147"/>
      <c r="J1226" s="147"/>
      <c r="K1226" s="54"/>
    </row>
    <row r="1227" spans="1:11" x14ac:dyDescent="0.25">
      <c r="A1227" s="147"/>
      <c r="B1227" s="147"/>
      <c r="C1227" s="147"/>
      <c r="D1227" s="147"/>
      <c r="E1227" s="147"/>
      <c r="F1227" s="147"/>
      <c r="G1227" s="147"/>
      <c r="H1227" s="147"/>
      <c r="I1227" s="147"/>
      <c r="J1227" s="147"/>
      <c r="K1227" s="54"/>
    </row>
    <row r="1228" spans="1:11" x14ac:dyDescent="0.25">
      <c r="A1228" s="147"/>
      <c r="B1228" s="147"/>
      <c r="C1228" s="147"/>
      <c r="D1228" s="147"/>
      <c r="E1228" s="147"/>
      <c r="F1228" s="147"/>
      <c r="G1228" s="147"/>
      <c r="H1228" s="147"/>
      <c r="I1228" s="147"/>
      <c r="J1228" s="147"/>
      <c r="K1228" s="54"/>
    </row>
    <row r="1229" spans="1:11" x14ac:dyDescent="0.25">
      <c r="A1229" s="147"/>
      <c r="B1229" s="147"/>
      <c r="C1229" s="147"/>
      <c r="D1229" s="147"/>
      <c r="E1229" s="147"/>
      <c r="F1229" s="147"/>
      <c r="G1229" s="147"/>
      <c r="H1229" s="147"/>
      <c r="I1229" s="147"/>
      <c r="J1229" s="147"/>
      <c r="K1229" s="54"/>
    </row>
    <row r="1230" spans="1:11" x14ac:dyDescent="0.25">
      <c r="A1230" s="147"/>
      <c r="B1230" s="147"/>
      <c r="C1230" s="147"/>
      <c r="D1230" s="147"/>
      <c r="E1230" s="147"/>
      <c r="F1230" s="147"/>
      <c r="G1230" s="147"/>
      <c r="H1230" s="147"/>
      <c r="I1230" s="147"/>
      <c r="J1230" s="147"/>
      <c r="K1230" s="54"/>
    </row>
    <row r="1231" spans="1:11" x14ac:dyDescent="0.25">
      <c r="A1231" s="147"/>
      <c r="B1231" s="147"/>
      <c r="C1231" s="147"/>
      <c r="D1231" s="147"/>
      <c r="E1231" s="147"/>
      <c r="F1231" s="147"/>
      <c r="G1231" s="147"/>
      <c r="H1231" s="147"/>
      <c r="I1231" s="147"/>
      <c r="J1231" s="147"/>
      <c r="K1231" s="54"/>
    </row>
    <row r="1232" spans="1:11" x14ac:dyDescent="0.25">
      <c r="A1232" s="147"/>
      <c r="B1232" s="147"/>
      <c r="C1232" s="147"/>
      <c r="D1232" s="147"/>
      <c r="E1232" s="147"/>
      <c r="F1232" s="147"/>
      <c r="G1232" s="147"/>
      <c r="H1232" s="147"/>
      <c r="I1232" s="147"/>
      <c r="J1232" s="147"/>
      <c r="K1232" s="54"/>
    </row>
    <row r="1233" spans="1:11" x14ac:dyDescent="0.25">
      <c r="A1233" s="147"/>
      <c r="B1233" s="147"/>
      <c r="C1233" s="147"/>
      <c r="D1233" s="147"/>
      <c r="E1233" s="147"/>
      <c r="F1233" s="147"/>
      <c r="G1233" s="147"/>
      <c r="H1233" s="147"/>
      <c r="I1233" s="147"/>
      <c r="J1233" s="147"/>
      <c r="K1233" s="54"/>
    </row>
    <row r="1234" spans="1:11" x14ac:dyDescent="0.25">
      <c r="A1234" s="147"/>
      <c r="B1234" s="147"/>
      <c r="C1234" s="147"/>
      <c r="D1234" s="147"/>
      <c r="E1234" s="147"/>
      <c r="F1234" s="147"/>
      <c r="G1234" s="147"/>
      <c r="H1234" s="147"/>
      <c r="I1234" s="147"/>
      <c r="J1234" s="147"/>
      <c r="K1234" s="54"/>
    </row>
    <row r="1235" spans="1:11" x14ac:dyDescent="0.25">
      <c r="A1235" s="147"/>
      <c r="B1235" s="147"/>
      <c r="C1235" s="147"/>
      <c r="D1235" s="147"/>
      <c r="E1235" s="147"/>
      <c r="F1235" s="147"/>
      <c r="G1235" s="147"/>
      <c r="H1235" s="147"/>
      <c r="I1235" s="147"/>
      <c r="J1235" s="147"/>
      <c r="K1235" s="54"/>
    </row>
    <row r="1236" spans="1:11" x14ac:dyDescent="0.25">
      <c r="A1236" s="147"/>
      <c r="B1236" s="147"/>
      <c r="C1236" s="147"/>
      <c r="D1236" s="147"/>
      <c r="E1236" s="147"/>
      <c r="F1236" s="147"/>
      <c r="G1236" s="147"/>
      <c r="H1236" s="147"/>
      <c r="I1236" s="147"/>
      <c r="J1236" s="147"/>
      <c r="K1236" s="54"/>
    </row>
    <row r="1237" spans="1:11" x14ac:dyDescent="0.25">
      <c r="A1237" s="147"/>
      <c r="B1237" s="147"/>
      <c r="C1237" s="147"/>
      <c r="D1237" s="147"/>
      <c r="E1237" s="147"/>
      <c r="F1237" s="147"/>
      <c r="G1237" s="147"/>
      <c r="H1237" s="147"/>
      <c r="I1237" s="147"/>
      <c r="J1237" s="147"/>
      <c r="K1237" s="54"/>
    </row>
    <row r="1238" spans="1:11" x14ac:dyDescent="0.25">
      <c r="A1238" s="147"/>
      <c r="B1238" s="147"/>
      <c r="C1238" s="147"/>
      <c r="D1238" s="147"/>
      <c r="E1238" s="147"/>
      <c r="F1238" s="147"/>
      <c r="G1238" s="147"/>
      <c r="H1238" s="147"/>
      <c r="I1238" s="147"/>
      <c r="J1238" s="147"/>
      <c r="K1238" s="54"/>
    </row>
    <row r="1239" spans="1:11" x14ac:dyDescent="0.25">
      <c r="A1239" s="147"/>
      <c r="B1239" s="147"/>
      <c r="C1239" s="147"/>
      <c r="D1239" s="147"/>
      <c r="E1239" s="147"/>
      <c r="F1239" s="147"/>
      <c r="G1239" s="147"/>
      <c r="H1239" s="147"/>
      <c r="I1239" s="147"/>
      <c r="J1239" s="147"/>
      <c r="K1239" s="54"/>
    </row>
    <row r="1240" spans="1:11" x14ac:dyDescent="0.25">
      <c r="A1240" s="147"/>
      <c r="B1240" s="147"/>
      <c r="C1240" s="147"/>
      <c r="D1240" s="147"/>
      <c r="E1240" s="147"/>
      <c r="F1240" s="147"/>
      <c r="G1240" s="147"/>
      <c r="H1240" s="147"/>
      <c r="I1240" s="147"/>
      <c r="J1240" s="147"/>
      <c r="K1240" s="54"/>
    </row>
    <row r="1241" spans="1:11" x14ac:dyDescent="0.25">
      <c r="A1241" s="147"/>
      <c r="B1241" s="147"/>
      <c r="C1241" s="147"/>
      <c r="D1241" s="147"/>
      <c r="E1241" s="147"/>
      <c r="F1241" s="147"/>
      <c r="G1241" s="147"/>
      <c r="H1241" s="147"/>
      <c r="I1241" s="147"/>
      <c r="J1241" s="147"/>
      <c r="K1241" s="54"/>
    </row>
    <row r="1242" spans="1:11" x14ac:dyDescent="0.25">
      <c r="A1242" s="147"/>
      <c r="B1242" s="147"/>
      <c r="C1242" s="147"/>
      <c r="D1242" s="147"/>
      <c r="E1242" s="147"/>
      <c r="F1242" s="147"/>
      <c r="G1242" s="147"/>
      <c r="H1242" s="147"/>
      <c r="I1242" s="147"/>
      <c r="J1242" s="147"/>
      <c r="K1242" s="54"/>
    </row>
    <row r="1243" spans="1:11" x14ac:dyDescent="0.25">
      <c r="A1243" s="147"/>
      <c r="B1243" s="147"/>
      <c r="C1243" s="147"/>
      <c r="D1243" s="147"/>
      <c r="E1243" s="147"/>
      <c r="F1243" s="147"/>
      <c r="G1243" s="147"/>
      <c r="H1243" s="147"/>
      <c r="I1243" s="147"/>
      <c r="J1243" s="147"/>
      <c r="K1243" s="54"/>
    </row>
    <row r="1244" spans="1:11" x14ac:dyDescent="0.25">
      <c r="A1244" s="147"/>
      <c r="B1244" s="147"/>
      <c r="C1244" s="147"/>
      <c r="D1244" s="147"/>
      <c r="E1244" s="147"/>
      <c r="F1244" s="147"/>
      <c r="G1244" s="147"/>
      <c r="H1244" s="147"/>
      <c r="I1244" s="147"/>
      <c r="J1244" s="147"/>
      <c r="K1244" s="54"/>
    </row>
    <row r="1245" spans="1:11" x14ac:dyDescent="0.25">
      <c r="A1245" s="147"/>
      <c r="B1245" s="147"/>
      <c r="C1245" s="147"/>
      <c r="D1245" s="147"/>
      <c r="E1245" s="147"/>
      <c r="F1245" s="147"/>
      <c r="G1245" s="147"/>
      <c r="H1245" s="147"/>
      <c r="I1245" s="147"/>
      <c r="J1245" s="147"/>
      <c r="K1245" s="54"/>
    </row>
    <row r="1246" spans="1:11" x14ac:dyDescent="0.25">
      <c r="A1246" s="147"/>
      <c r="B1246" s="147"/>
      <c r="C1246" s="147"/>
      <c r="D1246" s="147"/>
      <c r="E1246" s="147"/>
      <c r="F1246" s="147"/>
      <c r="G1246" s="147"/>
      <c r="H1246" s="147"/>
      <c r="I1246" s="147"/>
      <c r="J1246" s="147"/>
      <c r="K1246" s="54"/>
    </row>
    <row r="1247" spans="1:11" x14ac:dyDescent="0.25">
      <c r="A1247" s="147"/>
      <c r="B1247" s="147"/>
      <c r="C1247" s="147"/>
      <c r="D1247" s="147"/>
      <c r="E1247" s="147"/>
      <c r="F1247" s="147"/>
      <c r="G1247" s="147"/>
      <c r="H1247" s="147"/>
      <c r="I1247" s="147"/>
      <c r="J1247" s="147"/>
      <c r="K1247" s="54"/>
    </row>
    <row r="1248" spans="1:11" x14ac:dyDescent="0.25">
      <c r="A1248" s="147"/>
      <c r="B1248" s="147"/>
      <c r="C1248" s="147"/>
      <c r="D1248" s="147"/>
      <c r="E1248" s="147"/>
      <c r="F1248" s="147"/>
      <c r="G1248" s="147"/>
      <c r="H1248" s="147"/>
      <c r="I1248" s="147"/>
      <c r="J1248" s="147"/>
      <c r="K1248" s="54"/>
    </row>
    <row r="1249" spans="1:11" x14ac:dyDescent="0.25">
      <c r="A1249" s="147"/>
      <c r="B1249" s="147"/>
      <c r="C1249" s="147"/>
      <c r="D1249" s="147"/>
      <c r="E1249" s="147"/>
      <c r="F1249" s="147"/>
      <c r="G1249" s="147"/>
      <c r="H1249" s="147"/>
      <c r="I1249" s="147"/>
      <c r="J1249" s="147"/>
      <c r="K1249" s="54"/>
    </row>
    <row r="1250" spans="1:11" x14ac:dyDescent="0.25">
      <c r="A1250" s="147"/>
      <c r="B1250" s="147"/>
      <c r="C1250" s="147"/>
      <c r="D1250" s="147"/>
      <c r="E1250" s="147"/>
      <c r="F1250" s="147"/>
      <c r="G1250" s="147"/>
      <c r="H1250" s="147"/>
      <c r="I1250" s="147"/>
      <c r="J1250" s="147"/>
      <c r="K1250" s="54"/>
    </row>
    <row r="1251" spans="1:11" x14ac:dyDescent="0.25">
      <c r="A1251" s="147"/>
      <c r="B1251" s="147"/>
      <c r="C1251" s="147"/>
      <c r="D1251" s="147"/>
      <c r="E1251" s="147"/>
      <c r="F1251" s="147"/>
      <c r="G1251" s="147"/>
      <c r="H1251" s="147"/>
      <c r="I1251" s="147"/>
      <c r="J1251" s="147"/>
      <c r="K1251" s="54"/>
    </row>
    <row r="1252" spans="1:11" x14ac:dyDescent="0.25">
      <c r="A1252" s="147"/>
      <c r="B1252" s="147"/>
      <c r="C1252" s="147"/>
      <c r="D1252" s="147"/>
      <c r="E1252" s="147"/>
      <c r="F1252" s="147"/>
      <c r="G1252" s="147"/>
      <c r="H1252" s="147"/>
      <c r="I1252" s="147"/>
      <c r="J1252" s="147"/>
      <c r="K1252" s="54"/>
    </row>
    <row r="1253" spans="1:11" x14ac:dyDescent="0.25">
      <c r="A1253" s="147"/>
      <c r="B1253" s="147"/>
      <c r="C1253" s="147"/>
      <c r="D1253" s="147"/>
      <c r="E1253" s="147"/>
      <c r="F1253" s="147"/>
      <c r="G1253" s="147"/>
      <c r="H1253" s="147"/>
      <c r="I1253" s="147"/>
      <c r="J1253" s="147"/>
      <c r="K1253" s="54"/>
    </row>
    <row r="1254" spans="1:11" x14ac:dyDescent="0.25">
      <c r="A1254" s="147"/>
      <c r="B1254" s="147"/>
      <c r="C1254" s="147"/>
      <c r="D1254" s="147"/>
      <c r="E1254" s="147"/>
      <c r="F1254" s="147"/>
      <c r="G1254" s="147"/>
      <c r="H1254" s="147"/>
      <c r="I1254" s="147"/>
      <c r="J1254" s="147"/>
      <c r="K1254" s="54"/>
    </row>
    <row r="1255" spans="1:11" x14ac:dyDescent="0.25">
      <c r="A1255" s="147"/>
      <c r="B1255" s="147"/>
      <c r="C1255" s="147"/>
      <c r="D1255" s="147"/>
      <c r="E1255" s="147"/>
      <c r="F1255" s="147"/>
      <c r="G1255" s="147"/>
      <c r="H1255" s="147"/>
      <c r="I1255" s="147"/>
      <c r="J1255" s="147"/>
      <c r="K1255" s="54"/>
    </row>
    <row r="1256" spans="1:11" x14ac:dyDescent="0.25">
      <c r="A1256" s="147"/>
      <c r="B1256" s="147"/>
      <c r="C1256" s="147"/>
      <c r="D1256" s="147"/>
      <c r="E1256" s="147"/>
      <c r="F1256" s="147"/>
      <c r="G1256" s="147"/>
      <c r="H1256" s="147"/>
      <c r="I1256" s="147"/>
      <c r="J1256" s="147"/>
      <c r="K1256" s="54"/>
    </row>
    <row r="1257" spans="1:11" x14ac:dyDescent="0.25">
      <c r="A1257" s="147"/>
      <c r="B1257" s="147"/>
      <c r="C1257" s="147"/>
      <c r="D1257" s="147"/>
      <c r="E1257" s="147"/>
      <c r="F1257" s="147"/>
      <c r="G1257" s="147"/>
      <c r="H1257" s="147"/>
      <c r="I1257" s="147"/>
      <c r="J1257" s="147"/>
      <c r="K1257" s="54"/>
    </row>
    <row r="1258" spans="1:11" x14ac:dyDescent="0.25">
      <c r="A1258" s="147"/>
      <c r="B1258" s="147"/>
      <c r="C1258" s="147"/>
      <c r="D1258" s="147"/>
      <c r="E1258" s="147"/>
      <c r="F1258" s="147"/>
      <c r="G1258" s="147"/>
      <c r="H1258" s="147"/>
      <c r="I1258" s="147"/>
      <c r="J1258" s="147"/>
      <c r="K1258" s="54"/>
    </row>
    <row r="1259" spans="1:11" x14ac:dyDescent="0.25">
      <c r="A1259" s="147"/>
      <c r="B1259" s="147"/>
      <c r="C1259" s="147"/>
      <c r="D1259" s="147"/>
      <c r="E1259" s="147"/>
      <c r="F1259" s="147"/>
      <c r="G1259" s="147"/>
      <c r="H1259" s="147"/>
      <c r="I1259" s="147"/>
      <c r="J1259" s="147"/>
      <c r="K1259" s="54"/>
    </row>
    <row r="1260" spans="1:11" x14ac:dyDescent="0.25">
      <c r="A1260" s="147"/>
      <c r="B1260" s="147"/>
      <c r="C1260" s="147"/>
      <c r="D1260" s="147"/>
      <c r="E1260" s="147"/>
      <c r="F1260" s="147"/>
      <c r="G1260" s="147"/>
      <c r="H1260" s="147"/>
      <c r="I1260" s="147"/>
      <c r="J1260" s="147"/>
      <c r="K1260" s="54"/>
    </row>
    <row r="1261" spans="1:11" x14ac:dyDescent="0.25">
      <c r="A1261" s="147"/>
      <c r="B1261" s="147"/>
      <c r="C1261" s="147"/>
      <c r="D1261" s="147"/>
      <c r="E1261" s="147"/>
      <c r="F1261" s="147"/>
      <c r="G1261" s="147"/>
      <c r="H1261" s="147"/>
      <c r="I1261" s="147"/>
      <c r="J1261" s="147"/>
      <c r="K1261" s="54"/>
    </row>
    <row r="1262" spans="1:11" x14ac:dyDescent="0.25">
      <c r="A1262" s="147"/>
      <c r="B1262" s="147"/>
      <c r="C1262" s="147"/>
      <c r="D1262" s="147"/>
      <c r="E1262" s="147"/>
      <c r="F1262" s="147"/>
      <c r="G1262" s="147"/>
      <c r="H1262" s="147"/>
      <c r="I1262" s="147"/>
      <c r="J1262" s="147"/>
      <c r="K1262" s="54"/>
    </row>
    <row r="1263" spans="1:11" x14ac:dyDescent="0.25">
      <c r="A1263" s="147"/>
      <c r="B1263" s="147"/>
      <c r="C1263" s="147"/>
      <c r="D1263" s="147"/>
      <c r="E1263" s="147"/>
      <c r="F1263" s="147"/>
      <c r="G1263" s="147"/>
      <c r="H1263" s="147"/>
      <c r="I1263" s="147"/>
      <c r="J1263" s="147"/>
      <c r="K1263" s="54"/>
    </row>
    <row r="1264" spans="1:11" x14ac:dyDescent="0.25">
      <c r="A1264" s="147"/>
      <c r="B1264" s="147"/>
      <c r="C1264" s="147"/>
      <c r="D1264" s="147"/>
      <c r="E1264" s="147"/>
      <c r="F1264" s="147"/>
      <c r="G1264" s="147"/>
      <c r="H1264" s="147"/>
      <c r="I1264" s="147"/>
      <c r="J1264" s="147"/>
      <c r="K1264" s="54"/>
    </row>
    <row r="1265" spans="1:11" x14ac:dyDescent="0.25">
      <c r="A1265" s="147"/>
      <c r="B1265" s="147"/>
      <c r="C1265" s="147"/>
      <c r="D1265" s="147"/>
      <c r="E1265" s="147"/>
      <c r="F1265" s="147"/>
      <c r="G1265" s="147"/>
      <c r="H1265" s="147"/>
      <c r="I1265" s="147"/>
      <c r="J1265" s="147"/>
      <c r="K1265" s="54"/>
    </row>
    <row r="1266" spans="1:11" x14ac:dyDescent="0.25">
      <c r="A1266" s="147"/>
      <c r="B1266" s="147"/>
      <c r="C1266" s="147"/>
      <c r="D1266" s="147"/>
      <c r="E1266" s="147"/>
      <c r="F1266" s="147"/>
      <c r="G1266" s="147"/>
      <c r="H1266" s="147"/>
      <c r="I1266" s="147"/>
      <c r="J1266" s="147"/>
      <c r="K1266" s="54"/>
    </row>
    <row r="1267" spans="1:11" x14ac:dyDescent="0.25">
      <c r="A1267" s="147"/>
      <c r="B1267" s="147"/>
      <c r="C1267" s="147"/>
      <c r="D1267" s="147"/>
      <c r="E1267" s="147"/>
      <c r="F1267" s="147"/>
      <c r="G1267" s="147"/>
      <c r="H1267" s="147"/>
      <c r="I1267" s="147"/>
      <c r="J1267" s="147"/>
      <c r="K1267" s="54"/>
    </row>
    <row r="1268" spans="1:11" x14ac:dyDescent="0.25">
      <c r="A1268" s="147"/>
      <c r="B1268" s="147"/>
      <c r="C1268" s="147"/>
      <c r="D1268" s="147"/>
      <c r="E1268" s="147"/>
      <c r="F1268" s="147"/>
      <c r="G1268" s="147"/>
      <c r="H1268" s="147"/>
      <c r="I1268" s="147"/>
      <c r="J1268" s="147"/>
      <c r="K1268" s="54"/>
    </row>
    <row r="1269" spans="1:11" x14ac:dyDescent="0.25">
      <c r="A1269" s="147"/>
      <c r="B1269" s="147"/>
      <c r="C1269" s="147"/>
      <c r="D1269" s="147"/>
      <c r="E1269" s="147"/>
      <c r="F1269" s="147"/>
      <c r="G1269" s="147"/>
      <c r="H1269" s="147"/>
      <c r="I1269" s="147"/>
      <c r="J1269" s="147"/>
      <c r="K1269" s="54"/>
    </row>
    <row r="1270" spans="1:11" x14ac:dyDescent="0.25">
      <c r="A1270" s="147"/>
      <c r="B1270" s="147"/>
      <c r="C1270" s="147"/>
      <c r="D1270" s="147"/>
      <c r="E1270" s="147"/>
      <c r="F1270" s="147"/>
      <c r="G1270" s="147"/>
      <c r="H1270" s="147"/>
      <c r="I1270" s="147"/>
      <c r="J1270" s="147"/>
      <c r="K1270" s="54"/>
    </row>
    <row r="1271" spans="1:11" x14ac:dyDescent="0.25">
      <c r="A1271" s="147"/>
      <c r="B1271" s="147"/>
      <c r="C1271" s="147"/>
      <c r="D1271" s="147"/>
      <c r="E1271" s="147"/>
      <c r="F1271" s="147"/>
      <c r="G1271" s="147"/>
      <c r="H1271" s="147"/>
      <c r="I1271" s="147"/>
      <c r="J1271" s="147"/>
      <c r="K1271" s="54"/>
    </row>
    <row r="1272" spans="1:11" x14ac:dyDescent="0.25">
      <c r="A1272" s="147"/>
      <c r="B1272" s="147"/>
      <c r="C1272" s="147"/>
      <c r="D1272" s="147"/>
      <c r="E1272" s="147"/>
      <c r="F1272" s="147"/>
      <c r="G1272" s="147"/>
      <c r="H1272" s="147"/>
      <c r="I1272" s="147"/>
      <c r="J1272" s="147"/>
      <c r="K1272" s="54"/>
    </row>
    <row r="1273" spans="1:11" x14ac:dyDescent="0.25">
      <c r="A1273" s="147"/>
      <c r="B1273" s="147"/>
      <c r="C1273" s="147"/>
      <c r="D1273" s="147"/>
      <c r="E1273" s="147"/>
      <c r="F1273" s="147"/>
      <c r="G1273" s="147"/>
      <c r="H1273" s="147"/>
      <c r="I1273" s="147"/>
      <c r="J1273" s="147"/>
      <c r="K1273" s="54"/>
    </row>
    <row r="1274" spans="1:11" x14ac:dyDescent="0.25">
      <c r="A1274" s="147"/>
      <c r="B1274" s="147"/>
      <c r="C1274" s="147"/>
      <c r="D1274" s="147"/>
      <c r="E1274" s="147"/>
      <c r="F1274" s="147"/>
      <c r="G1274" s="147"/>
      <c r="H1274" s="147"/>
      <c r="I1274" s="147"/>
      <c r="J1274" s="147"/>
      <c r="K1274" s="54"/>
    </row>
    <row r="1275" spans="1:11" x14ac:dyDescent="0.25">
      <c r="A1275" s="147"/>
      <c r="B1275" s="147"/>
      <c r="C1275" s="147"/>
      <c r="D1275" s="147"/>
      <c r="E1275" s="147"/>
      <c r="F1275" s="147"/>
      <c r="G1275" s="147"/>
      <c r="H1275" s="147"/>
      <c r="I1275" s="147"/>
      <c r="J1275" s="147"/>
      <c r="K1275" s="54"/>
    </row>
    <row r="1276" spans="1:11" x14ac:dyDescent="0.25">
      <c r="A1276" s="147"/>
      <c r="B1276" s="147"/>
      <c r="C1276" s="147"/>
      <c r="D1276" s="147"/>
      <c r="E1276" s="147"/>
      <c r="F1276" s="147"/>
      <c r="G1276" s="147"/>
      <c r="H1276" s="147"/>
      <c r="I1276" s="147"/>
      <c r="J1276" s="147"/>
      <c r="K1276" s="54"/>
    </row>
    <row r="1277" spans="1:11" x14ac:dyDescent="0.25">
      <c r="A1277" s="147"/>
      <c r="B1277" s="147"/>
      <c r="C1277" s="147"/>
      <c r="D1277" s="147"/>
      <c r="E1277" s="147"/>
      <c r="F1277" s="147"/>
      <c r="G1277" s="147"/>
      <c r="H1277" s="147"/>
      <c r="I1277" s="147"/>
      <c r="J1277" s="147"/>
      <c r="K1277" s="54"/>
    </row>
    <row r="1278" spans="1:11" x14ac:dyDescent="0.25">
      <c r="A1278" s="147"/>
      <c r="B1278" s="147"/>
      <c r="C1278" s="147"/>
      <c r="D1278" s="147"/>
      <c r="E1278" s="147"/>
      <c r="F1278" s="147"/>
      <c r="G1278" s="147"/>
      <c r="H1278" s="147"/>
      <c r="I1278" s="147"/>
      <c r="J1278" s="147"/>
      <c r="K1278" s="54"/>
    </row>
    <row r="1279" spans="1:11" x14ac:dyDescent="0.25">
      <c r="A1279" s="147"/>
      <c r="B1279" s="147"/>
      <c r="C1279" s="147"/>
      <c r="D1279" s="147"/>
      <c r="E1279" s="147"/>
      <c r="F1279" s="147"/>
      <c r="G1279" s="147"/>
      <c r="H1279" s="147"/>
      <c r="I1279" s="147"/>
      <c r="J1279" s="147"/>
      <c r="K1279" s="54"/>
    </row>
    <row r="1280" spans="1:11" x14ac:dyDescent="0.25">
      <c r="A1280" s="147"/>
      <c r="B1280" s="147"/>
      <c r="C1280" s="147"/>
      <c r="D1280" s="147"/>
      <c r="E1280" s="147"/>
      <c r="F1280" s="147"/>
      <c r="G1280" s="147"/>
      <c r="H1280" s="147"/>
      <c r="I1280" s="147"/>
      <c r="J1280" s="147"/>
      <c r="K1280" s="54"/>
    </row>
    <row r="1281" spans="1:11" x14ac:dyDescent="0.25">
      <c r="A1281" s="147"/>
      <c r="B1281" s="147"/>
      <c r="C1281" s="147"/>
      <c r="D1281" s="147"/>
      <c r="E1281" s="147"/>
      <c r="F1281" s="147"/>
      <c r="G1281" s="147"/>
      <c r="H1281" s="147"/>
      <c r="I1281" s="147"/>
      <c r="J1281" s="147"/>
      <c r="K1281" s="54"/>
    </row>
    <row r="1282" spans="1:11" x14ac:dyDescent="0.25">
      <c r="A1282" s="147"/>
      <c r="B1282" s="147"/>
      <c r="C1282" s="147"/>
      <c r="D1282" s="147"/>
      <c r="E1282" s="147"/>
      <c r="F1282" s="147"/>
      <c r="G1282" s="147"/>
      <c r="H1282" s="147"/>
      <c r="I1282" s="147"/>
      <c r="J1282" s="147"/>
      <c r="K1282" s="54"/>
    </row>
    <row r="1283" spans="1:11" x14ac:dyDescent="0.25">
      <c r="A1283" s="147"/>
      <c r="B1283" s="147"/>
      <c r="C1283" s="147"/>
      <c r="D1283" s="147"/>
      <c r="E1283" s="147"/>
      <c r="F1283" s="147"/>
      <c r="G1283" s="147"/>
      <c r="H1283" s="147"/>
      <c r="I1283" s="147"/>
      <c r="J1283" s="147"/>
      <c r="K1283" s="54"/>
    </row>
    <row r="1284" spans="1:11" x14ac:dyDescent="0.25">
      <c r="A1284" s="147"/>
      <c r="B1284" s="147"/>
      <c r="C1284" s="147"/>
      <c r="D1284" s="147"/>
      <c r="E1284" s="147"/>
      <c r="F1284" s="147"/>
      <c r="G1284" s="147"/>
      <c r="H1284" s="147"/>
      <c r="I1284" s="147"/>
      <c r="J1284" s="147"/>
      <c r="K1284" s="54"/>
    </row>
    <row r="1285" spans="1:11" x14ac:dyDescent="0.25">
      <c r="A1285" s="147"/>
      <c r="B1285" s="147"/>
      <c r="C1285" s="147"/>
      <c r="D1285" s="147"/>
      <c r="E1285" s="147"/>
      <c r="F1285" s="147"/>
      <c r="G1285" s="147"/>
      <c r="H1285" s="147"/>
      <c r="I1285" s="147"/>
      <c r="J1285" s="147"/>
      <c r="K1285" s="54"/>
    </row>
    <row r="1286" spans="1:11" x14ac:dyDescent="0.25">
      <c r="A1286" s="147"/>
      <c r="B1286" s="147"/>
      <c r="C1286" s="147"/>
      <c r="D1286" s="147"/>
      <c r="E1286" s="147"/>
      <c r="F1286" s="147"/>
      <c r="G1286" s="147"/>
      <c r="H1286" s="147"/>
      <c r="I1286" s="147"/>
      <c r="J1286" s="147"/>
      <c r="K1286" s="54"/>
    </row>
    <row r="1287" spans="1:11" x14ac:dyDescent="0.25">
      <c r="A1287" s="147"/>
      <c r="B1287" s="147"/>
      <c r="C1287" s="147"/>
      <c r="D1287" s="147"/>
      <c r="E1287" s="147"/>
      <c r="F1287" s="147"/>
      <c r="G1287" s="147"/>
      <c r="H1287" s="147"/>
      <c r="I1287" s="147"/>
      <c r="J1287" s="147"/>
      <c r="K1287" s="54"/>
    </row>
    <row r="1288" spans="1:11" x14ac:dyDescent="0.25">
      <c r="A1288" s="147"/>
      <c r="B1288" s="147"/>
      <c r="C1288" s="147"/>
      <c r="D1288" s="147"/>
      <c r="E1288" s="147"/>
      <c r="F1288" s="147"/>
      <c r="G1288" s="147"/>
      <c r="H1288" s="147"/>
      <c r="I1288" s="147"/>
      <c r="J1288" s="147"/>
      <c r="K1288" s="54"/>
    </row>
    <row r="1289" spans="1:11" x14ac:dyDescent="0.25">
      <c r="A1289" s="147"/>
      <c r="B1289" s="147"/>
      <c r="C1289" s="147"/>
      <c r="D1289" s="147"/>
      <c r="E1289" s="147"/>
      <c r="F1289" s="147"/>
      <c r="G1289" s="147"/>
      <c r="H1289" s="147"/>
      <c r="I1289" s="147"/>
      <c r="J1289" s="147"/>
      <c r="K1289" s="54"/>
    </row>
    <row r="1290" spans="1:11" x14ac:dyDescent="0.25">
      <c r="A1290" s="147"/>
      <c r="B1290" s="147"/>
      <c r="C1290" s="147"/>
      <c r="D1290" s="147"/>
      <c r="E1290" s="147"/>
      <c r="F1290" s="147"/>
      <c r="G1290" s="147"/>
      <c r="H1290" s="147"/>
      <c r="I1290" s="147"/>
      <c r="J1290" s="147"/>
      <c r="K1290" s="54"/>
    </row>
    <row r="1291" spans="1:11" x14ac:dyDescent="0.25">
      <c r="A1291" s="147"/>
      <c r="B1291" s="147"/>
      <c r="C1291" s="147"/>
      <c r="D1291" s="147"/>
      <c r="E1291" s="147"/>
      <c r="F1291" s="147"/>
      <c r="G1291" s="147"/>
      <c r="H1291" s="147"/>
      <c r="I1291" s="147"/>
      <c r="J1291" s="147"/>
      <c r="K1291" s="54"/>
    </row>
    <row r="1292" spans="1:11" x14ac:dyDescent="0.25">
      <c r="A1292" s="147"/>
      <c r="B1292" s="147"/>
      <c r="C1292" s="147"/>
      <c r="D1292" s="147"/>
      <c r="E1292" s="147"/>
      <c r="F1292" s="147"/>
      <c r="G1292" s="147"/>
      <c r="H1292" s="147"/>
      <c r="I1292" s="147"/>
      <c r="J1292" s="147"/>
      <c r="K1292" s="54"/>
    </row>
    <row r="1293" spans="1:11" x14ac:dyDescent="0.25">
      <c r="A1293" s="147"/>
      <c r="B1293" s="147"/>
      <c r="C1293" s="147"/>
      <c r="D1293" s="147"/>
      <c r="E1293" s="147"/>
      <c r="F1293" s="147"/>
      <c r="G1293" s="147"/>
      <c r="H1293" s="147"/>
      <c r="I1293" s="147"/>
      <c r="J1293" s="147"/>
      <c r="K1293" s="54"/>
    </row>
    <row r="1294" spans="1:11" x14ac:dyDescent="0.25">
      <c r="A1294" s="147"/>
      <c r="B1294" s="147"/>
      <c r="C1294" s="147"/>
      <c r="D1294" s="147"/>
      <c r="E1294" s="147"/>
      <c r="F1294" s="147"/>
      <c r="G1294" s="147"/>
      <c r="H1294" s="147"/>
      <c r="I1294" s="147"/>
      <c r="J1294" s="147"/>
      <c r="K1294" s="54"/>
    </row>
    <row r="1295" spans="1:11" x14ac:dyDescent="0.25">
      <c r="A1295" s="147"/>
      <c r="B1295" s="147"/>
      <c r="C1295" s="147"/>
      <c r="D1295" s="147"/>
      <c r="E1295" s="147"/>
      <c r="F1295" s="147"/>
      <c r="G1295" s="147"/>
      <c r="H1295" s="147"/>
      <c r="I1295" s="147"/>
      <c r="J1295" s="147"/>
      <c r="K1295" s="54"/>
    </row>
    <row r="1296" spans="1:11" x14ac:dyDescent="0.25">
      <c r="A1296" s="147"/>
      <c r="B1296" s="147"/>
      <c r="C1296" s="147"/>
      <c r="D1296" s="147"/>
      <c r="E1296" s="147"/>
      <c r="F1296" s="147"/>
      <c r="G1296" s="147"/>
      <c r="H1296" s="147"/>
      <c r="I1296" s="147"/>
      <c r="J1296" s="147"/>
      <c r="K1296" s="54"/>
    </row>
    <row r="1297" spans="1:11" x14ac:dyDescent="0.25">
      <c r="A1297" s="147"/>
      <c r="B1297" s="147"/>
      <c r="C1297" s="147"/>
      <c r="D1297" s="147"/>
      <c r="E1297" s="147"/>
      <c r="F1297" s="147"/>
      <c r="G1297" s="147"/>
      <c r="H1297" s="147"/>
      <c r="I1297" s="147"/>
      <c r="J1297" s="147"/>
      <c r="K1297" s="54"/>
    </row>
    <row r="1298" spans="1:11" x14ac:dyDescent="0.25">
      <c r="A1298" s="147"/>
      <c r="B1298" s="147"/>
      <c r="C1298" s="147"/>
      <c r="D1298" s="147"/>
      <c r="E1298" s="147"/>
      <c r="F1298" s="147"/>
      <c r="G1298" s="147"/>
      <c r="H1298" s="147"/>
      <c r="I1298" s="147"/>
      <c r="J1298" s="147"/>
      <c r="K1298" s="54"/>
    </row>
    <row r="1299" spans="1:11" x14ac:dyDescent="0.25">
      <c r="A1299" s="147"/>
      <c r="B1299" s="147"/>
      <c r="C1299" s="147"/>
      <c r="D1299" s="147"/>
      <c r="E1299" s="147"/>
      <c r="F1299" s="147"/>
      <c r="G1299" s="147"/>
      <c r="H1299" s="147"/>
      <c r="I1299" s="147"/>
      <c r="J1299" s="147"/>
      <c r="K1299" s="54"/>
    </row>
    <row r="1300" spans="1:11" x14ac:dyDescent="0.25">
      <c r="A1300" s="147"/>
      <c r="B1300" s="147"/>
      <c r="C1300" s="147"/>
      <c r="D1300" s="147"/>
      <c r="E1300" s="147"/>
      <c r="F1300" s="147"/>
      <c r="G1300" s="147"/>
      <c r="H1300" s="147"/>
      <c r="I1300" s="147"/>
      <c r="J1300" s="147"/>
      <c r="K1300" s="54"/>
    </row>
    <row r="1301" spans="1:11" x14ac:dyDescent="0.25">
      <c r="A1301" s="147"/>
      <c r="B1301" s="147"/>
      <c r="C1301" s="147"/>
      <c r="D1301" s="147"/>
      <c r="E1301" s="147"/>
      <c r="F1301" s="147"/>
      <c r="G1301" s="147"/>
      <c r="H1301" s="147"/>
      <c r="I1301" s="147"/>
      <c r="J1301" s="147"/>
      <c r="K1301" s="54"/>
    </row>
    <row r="1302" spans="1:11" x14ac:dyDescent="0.25">
      <c r="A1302" s="147"/>
      <c r="B1302" s="147"/>
      <c r="C1302" s="147"/>
      <c r="D1302" s="147"/>
      <c r="E1302" s="147"/>
      <c r="F1302" s="147"/>
      <c r="G1302" s="147"/>
      <c r="H1302" s="147"/>
      <c r="I1302" s="147"/>
      <c r="J1302" s="147"/>
      <c r="K1302" s="54"/>
    </row>
    <row r="1303" spans="1:11" x14ac:dyDescent="0.25">
      <c r="A1303" s="147"/>
      <c r="B1303" s="147"/>
      <c r="C1303" s="147"/>
      <c r="D1303" s="147"/>
      <c r="E1303" s="147"/>
      <c r="F1303" s="147"/>
      <c r="G1303" s="147"/>
      <c r="H1303" s="147"/>
      <c r="I1303" s="147"/>
      <c r="J1303" s="147"/>
      <c r="K1303" s="54"/>
    </row>
    <row r="1304" spans="1:11" x14ac:dyDescent="0.25">
      <c r="A1304" s="147"/>
      <c r="B1304" s="147"/>
      <c r="C1304" s="147"/>
      <c r="D1304" s="147"/>
      <c r="E1304" s="147"/>
      <c r="F1304" s="147"/>
      <c r="G1304" s="147"/>
      <c r="H1304" s="147"/>
      <c r="I1304" s="147"/>
      <c r="J1304" s="147"/>
      <c r="K1304" s="54"/>
    </row>
    <row r="1305" spans="1:11" x14ac:dyDescent="0.25">
      <c r="A1305" s="147"/>
      <c r="B1305" s="147"/>
      <c r="C1305" s="147"/>
      <c r="D1305" s="147"/>
      <c r="E1305" s="147"/>
      <c r="F1305" s="147"/>
      <c r="G1305" s="147"/>
      <c r="H1305" s="147"/>
      <c r="I1305" s="147"/>
      <c r="J1305" s="147"/>
      <c r="K1305" s="54"/>
    </row>
    <row r="1306" spans="1:11" x14ac:dyDescent="0.25">
      <c r="A1306" s="147"/>
      <c r="B1306" s="147"/>
      <c r="C1306" s="147"/>
      <c r="D1306" s="147"/>
      <c r="E1306" s="147"/>
      <c r="F1306" s="147"/>
      <c r="G1306" s="147"/>
      <c r="H1306" s="147"/>
      <c r="I1306" s="147"/>
      <c r="J1306" s="147"/>
      <c r="K1306" s="54"/>
    </row>
    <row r="1307" spans="1:11" x14ac:dyDescent="0.25">
      <c r="A1307" s="147"/>
      <c r="B1307" s="147"/>
      <c r="C1307" s="147"/>
      <c r="D1307" s="147"/>
      <c r="E1307" s="147"/>
      <c r="F1307" s="147"/>
      <c r="G1307" s="147"/>
      <c r="H1307" s="147"/>
      <c r="I1307" s="147"/>
      <c r="J1307" s="147"/>
      <c r="K1307" s="54"/>
    </row>
    <row r="1308" spans="1:11" x14ac:dyDescent="0.25">
      <c r="A1308" s="147"/>
      <c r="B1308" s="147"/>
      <c r="C1308" s="147"/>
      <c r="D1308" s="147"/>
      <c r="E1308" s="147"/>
      <c r="F1308" s="147"/>
      <c r="G1308" s="147"/>
      <c r="H1308" s="147"/>
      <c r="I1308" s="147"/>
      <c r="J1308" s="147"/>
      <c r="K1308" s="54"/>
    </row>
    <row r="1309" spans="1:11" x14ac:dyDescent="0.25">
      <c r="A1309" s="147"/>
      <c r="B1309" s="147"/>
      <c r="C1309" s="147"/>
      <c r="D1309" s="147"/>
      <c r="E1309" s="147"/>
      <c r="F1309" s="147"/>
      <c r="G1309" s="147"/>
      <c r="H1309" s="147"/>
      <c r="I1309" s="147"/>
      <c r="J1309" s="147"/>
      <c r="K1309" s="54"/>
    </row>
    <row r="1310" spans="1:11" x14ac:dyDescent="0.25">
      <c r="A1310" s="147"/>
      <c r="B1310" s="147"/>
      <c r="C1310" s="147"/>
      <c r="D1310" s="147"/>
      <c r="E1310" s="147"/>
      <c r="F1310" s="147"/>
      <c r="G1310" s="147"/>
      <c r="H1310" s="147"/>
      <c r="I1310" s="147"/>
      <c r="J1310" s="147"/>
      <c r="K1310" s="54"/>
    </row>
    <row r="1311" spans="1:11" x14ac:dyDescent="0.25">
      <c r="A1311" s="147"/>
      <c r="B1311" s="147"/>
      <c r="C1311" s="147"/>
      <c r="D1311" s="147"/>
      <c r="E1311" s="147"/>
      <c r="F1311" s="147"/>
      <c r="G1311" s="147"/>
      <c r="H1311" s="147"/>
      <c r="I1311" s="147"/>
      <c r="J1311" s="147"/>
      <c r="K1311" s="54"/>
    </row>
    <row r="1313" spans="1:20" s="53" customFormat="1" x14ac:dyDescent="0.25">
      <c r="A1313" s="142"/>
      <c r="B1313" s="143"/>
      <c r="C1313" s="144"/>
      <c r="D1313" s="145"/>
      <c r="E1313" s="145"/>
      <c r="F1313" s="146"/>
      <c r="G1313" s="144"/>
      <c r="H1313" s="144"/>
      <c r="I1313" s="144"/>
      <c r="J1313" s="144"/>
      <c r="K1313" s="51"/>
      <c r="L1313" s="54"/>
      <c r="M1313" s="54"/>
      <c r="N1313" s="54"/>
      <c r="O1313" s="54"/>
      <c r="P1313" s="54"/>
      <c r="Q1313" s="54"/>
      <c r="R1313" s="54"/>
      <c r="S1313" s="54"/>
      <c r="T1313" s="54"/>
    </row>
    <row r="1314" spans="1:20" s="53" customFormat="1" x14ac:dyDescent="0.25">
      <c r="A1314" s="142"/>
      <c r="B1314" s="143"/>
      <c r="C1314" s="144"/>
      <c r="D1314" s="145"/>
      <c r="E1314" s="145"/>
      <c r="F1314" s="146"/>
      <c r="G1314" s="144"/>
      <c r="H1314" s="144"/>
      <c r="I1314" s="144"/>
      <c r="J1314" s="144"/>
      <c r="K1314" s="51"/>
      <c r="L1314" s="54"/>
      <c r="M1314" s="54"/>
      <c r="N1314" s="54"/>
      <c r="O1314" s="54"/>
      <c r="P1314" s="54"/>
      <c r="Q1314" s="54"/>
      <c r="R1314" s="54"/>
      <c r="S1314" s="54"/>
      <c r="T1314" s="54"/>
    </row>
    <row r="1315" spans="1:20" s="53" customFormat="1" x14ac:dyDescent="0.25">
      <c r="A1315" s="142"/>
      <c r="B1315" s="143"/>
      <c r="C1315" s="144"/>
      <c r="D1315" s="145"/>
      <c r="E1315" s="145"/>
      <c r="F1315" s="146"/>
      <c r="G1315" s="144"/>
      <c r="H1315" s="144"/>
      <c r="I1315" s="144"/>
      <c r="J1315" s="144"/>
      <c r="K1315" s="51"/>
      <c r="L1315" s="54"/>
      <c r="M1315" s="54"/>
      <c r="N1315" s="54"/>
      <c r="O1315" s="54"/>
      <c r="P1315" s="54"/>
      <c r="Q1315" s="54"/>
      <c r="R1315" s="54"/>
      <c r="S1315" s="54"/>
      <c r="T1315" s="54"/>
    </row>
    <row r="1316" spans="1:20" s="53" customFormat="1" x14ac:dyDescent="0.25">
      <c r="A1316" s="142"/>
      <c r="B1316" s="143"/>
      <c r="C1316" s="144"/>
      <c r="D1316" s="145"/>
      <c r="E1316" s="145"/>
      <c r="F1316" s="146"/>
      <c r="G1316" s="144"/>
      <c r="H1316" s="144"/>
      <c r="I1316" s="144"/>
      <c r="J1316" s="144"/>
      <c r="K1316" s="51"/>
      <c r="L1316" s="54"/>
      <c r="M1316" s="54"/>
      <c r="N1316" s="54"/>
      <c r="O1316" s="54"/>
      <c r="P1316" s="54"/>
      <c r="Q1316" s="54"/>
      <c r="R1316" s="54"/>
      <c r="S1316" s="54"/>
      <c r="T1316" s="54"/>
    </row>
    <row r="1317" spans="1:20" s="53" customFormat="1" x14ac:dyDescent="0.25">
      <c r="A1317" s="142"/>
      <c r="B1317" s="143"/>
      <c r="C1317" s="144"/>
      <c r="D1317" s="145"/>
      <c r="E1317" s="145"/>
      <c r="F1317" s="146"/>
      <c r="G1317" s="144"/>
      <c r="H1317" s="144"/>
      <c r="I1317" s="144"/>
      <c r="J1317" s="144"/>
      <c r="K1317" s="51"/>
      <c r="L1317" s="54"/>
      <c r="M1317" s="54"/>
      <c r="N1317" s="54"/>
      <c r="O1317" s="54"/>
      <c r="P1317" s="54"/>
      <c r="Q1317" s="54"/>
      <c r="R1317" s="54"/>
      <c r="S1317" s="54"/>
      <c r="T1317" s="54"/>
    </row>
    <row r="1318" spans="1:20" s="53" customFormat="1" x14ac:dyDescent="0.25">
      <c r="A1318" s="142"/>
      <c r="B1318" s="143"/>
      <c r="C1318" s="144"/>
      <c r="D1318" s="145"/>
      <c r="E1318" s="145"/>
      <c r="F1318" s="146"/>
      <c r="G1318" s="144"/>
      <c r="H1318" s="144"/>
      <c r="I1318" s="144"/>
      <c r="J1318" s="144"/>
      <c r="K1318" s="51"/>
      <c r="L1318" s="54"/>
      <c r="M1318" s="54"/>
      <c r="N1318" s="54"/>
      <c r="O1318" s="54"/>
      <c r="P1318" s="54"/>
      <c r="Q1318" s="54"/>
      <c r="R1318" s="54"/>
      <c r="S1318" s="54"/>
      <c r="T1318" s="54"/>
    </row>
    <row r="1319" spans="1:20" s="53" customFormat="1" x14ac:dyDescent="0.25">
      <c r="A1319" s="142"/>
      <c r="B1319" s="143"/>
      <c r="C1319" s="144"/>
      <c r="D1319" s="145"/>
      <c r="E1319" s="145"/>
      <c r="F1319" s="146"/>
      <c r="G1319" s="144"/>
      <c r="H1319" s="144"/>
      <c r="I1319" s="144"/>
      <c r="J1319" s="144"/>
      <c r="K1319" s="51"/>
      <c r="L1319" s="54"/>
      <c r="M1319" s="54"/>
      <c r="N1319" s="54"/>
      <c r="O1319" s="54"/>
      <c r="P1319" s="54"/>
      <c r="Q1319" s="54"/>
      <c r="R1319" s="54"/>
      <c r="S1319" s="54"/>
      <c r="T1319" s="54"/>
    </row>
    <row r="1320" spans="1:20" s="53" customFormat="1" x14ac:dyDescent="0.25">
      <c r="A1320" s="142"/>
      <c r="B1320" s="143"/>
      <c r="C1320" s="144"/>
      <c r="D1320" s="145"/>
      <c r="E1320" s="145"/>
      <c r="F1320" s="146"/>
      <c r="G1320" s="144"/>
      <c r="H1320" s="144"/>
      <c r="I1320" s="144"/>
      <c r="J1320" s="144"/>
      <c r="K1320" s="51"/>
      <c r="L1320" s="54"/>
      <c r="M1320" s="54"/>
      <c r="N1320" s="54"/>
      <c r="O1320" s="54"/>
      <c r="P1320" s="54"/>
      <c r="Q1320" s="54"/>
      <c r="R1320" s="54"/>
      <c r="S1320" s="54"/>
      <c r="T1320" s="54"/>
    </row>
    <row r="1321" spans="1:20" s="53" customFormat="1" x14ac:dyDescent="0.25">
      <c r="A1321" s="142"/>
      <c r="B1321" s="143"/>
      <c r="C1321" s="144"/>
      <c r="D1321" s="145"/>
      <c r="E1321" s="145"/>
      <c r="F1321" s="146"/>
      <c r="G1321" s="144"/>
      <c r="H1321" s="144"/>
      <c r="I1321" s="144"/>
      <c r="J1321" s="144"/>
      <c r="K1321" s="51"/>
      <c r="L1321" s="54"/>
      <c r="M1321" s="54"/>
      <c r="N1321" s="54"/>
      <c r="O1321" s="54"/>
      <c r="P1321" s="54"/>
      <c r="Q1321" s="54"/>
      <c r="R1321" s="54"/>
      <c r="S1321" s="54"/>
      <c r="T1321" s="54"/>
    </row>
    <row r="1322" spans="1:20" s="53" customFormat="1" x14ac:dyDescent="0.25">
      <c r="A1322" s="142"/>
      <c r="B1322" s="143"/>
      <c r="C1322" s="144"/>
      <c r="D1322" s="145"/>
      <c r="E1322" s="145"/>
      <c r="F1322" s="146"/>
      <c r="G1322" s="144"/>
      <c r="H1322" s="144"/>
      <c r="I1322" s="144"/>
      <c r="J1322" s="144"/>
      <c r="K1322" s="51"/>
      <c r="L1322" s="54"/>
      <c r="M1322" s="54"/>
      <c r="N1322" s="54"/>
      <c r="O1322" s="54"/>
      <c r="P1322" s="54"/>
      <c r="Q1322" s="54"/>
      <c r="R1322" s="54"/>
      <c r="S1322" s="54"/>
      <c r="T1322" s="54"/>
    </row>
    <row r="1323" spans="1:20" s="53" customFormat="1" x14ac:dyDescent="0.25">
      <c r="A1323" s="142"/>
      <c r="B1323" s="143"/>
      <c r="C1323" s="144"/>
      <c r="D1323" s="145"/>
      <c r="E1323" s="145"/>
      <c r="F1323" s="146"/>
      <c r="G1323" s="144"/>
      <c r="H1323" s="144"/>
      <c r="I1323" s="144"/>
      <c r="J1323" s="144"/>
      <c r="K1323" s="51"/>
      <c r="L1323" s="54"/>
      <c r="M1323" s="54"/>
      <c r="N1323" s="54"/>
      <c r="O1323" s="54"/>
      <c r="P1323" s="54"/>
      <c r="Q1323" s="54"/>
      <c r="R1323" s="54"/>
      <c r="S1323" s="54"/>
      <c r="T1323" s="54"/>
    </row>
    <row r="1324" spans="1:20" s="53" customFormat="1" x14ac:dyDescent="0.25">
      <c r="A1324" s="142"/>
      <c r="B1324" s="143"/>
      <c r="C1324" s="144"/>
      <c r="D1324" s="145"/>
      <c r="E1324" s="145"/>
      <c r="F1324" s="146"/>
      <c r="G1324" s="144"/>
      <c r="H1324" s="144"/>
      <c r="I1324" s="144"/>
      <c r="J1324" s="144"/>
      <c r="K1324" s="51"/>
      <c r="L1324" s="54"/>
      <c r="M1324" s="54"/>
      <c r="N1324" s="54"/>
      <c r="O1324" s="54"/>
      <c r="P1324" s="54"/>
      <c r="Q1324" s="54"/>
      <c r="R1324" s="54"/>
      <c r="S1324" s="54"/>
      <c r="T1324" s="54"/>
    </row>
    <row r="1325" spans="1:20" s="53" customFormat="1" x14ac:dyDescent="0.25">
      <c r="A1325" s="142"/>
      <c r="B1325" s="143"/>
      <c r="C1325" s="144"/>
      <c r="D1325" s="145"/>
      <c r="E1325" s="145"/>
      <c r="F1325" s="146"/>
      <c r="G1325" s="144"/>
      <c r="H1325" s="144"/>
      <c r="I1325" s="144"/>
      <c r="J1325" s="144"/>
      <c r="K1325" s="51"/>
      <c r="L1325" s="54"/>
      <c r="M1325" s="54"/>
      <c r="N1325" s="54"/>
      <c r="O1325" s="54"/>
      <c r="P1325" s="54"/>
      <c r="Q1325" s="54"/>
      <c r="R1325" s="54"/>
      <c r="S1325" s="54"/>
      <c r="T1325" s="54"/>
    </row>
    <row r="1326" spans="1:20" s="53" customFormat="1" x14ac:dyDescent="0.25">
      <c r="A1326" s="142"/>
      <c r="B1326" s="143"/>
      <c r="C1326" s="144"/>
      <c r="D1326" s="145"/>
      <c r="E1326" s="145"/>
      <c r="F1326" s="146"/>
      <c r="G1326" s="144"/>
      <c r="H1326" s="144"/>
      <c r="I1326" s="144"/>
      <c r="J1326" s="144"/>
      <c r="K1326" s="51"/>
      <c r="L1326" s="54"/>
      <c r="M1326" s="54"/>
      <c r="N1326" s="54"/>
      <c r="O1326" s="54"/>
      <c r="P1326" s="54"/>
      <c r="Q1326" s="54"/>
      <c r="R1326" s="54"/>
      <c r="S1326" s="54"/>
      <c r="T1326" s="54"/>
    </row>
    <row r="1327" spans="1:20" s="53" customFormat="1" x14ac:dyDescent="0.25">
      <c r="A1327" s="142"/>
      <c r="B1327" s="143"/>
      <c r="C1327" s="144"/>
      <c r="D1327" s="145"/>
      <c r="E1327" s="145"/>
      <c r="F1327" s="146"/>
      <c r="G1327" s="144"/>
      <c r="H1327" s="144"/>
      <c r="I1327" s="144"/>
      <c r="J1327" s="144"/>
      <c r="K1327" s="51"/>
      <c r="L1327" s="54"/>
      <c r="M1327" s="54"/>
      <c r="N1327" s="54"/>
      <c r="O1327" s="54"/>
      <c r="P1327" s="54"/>
      <c r="Q1327" s="54"/>
      <c r="R1327" s="54"/>
      <c r="S1327" s="54"/>
      <c r="T1327" s="54"/>
    </row>
    <row r="1328" spans="1:20" s="53" customFormat="1" x14ac:dyDescent="0.25">
      <c r="A1328" s="142"/>
      <c r="B1328" s="143"/>
      <c r="C1328" s="144"/>
      <c r="D1328" s="145"/>
      <c r="E1328" s="145"/>
      <c r="F1328" s="146"/>
      <c r="G1328" s="144"/>
      <c r="H1328" s="144"/>
      <c r="I1328" s="144"/>
      <c r="J1328" s="144"/>
      <c r="K1328" s="51"/>
      <c r="L1328" s="54"/>
      <c r="M1328" s="54"/>
      <c r="N1328" s="54"/>
      <c r="O1328" s="54"/>
      <c r="P1328" s="54"/>
      <c r="Q1328" s="54"/>
      <c r="R1328" s="54"/>
      <c r="S1328" s="54"/>
      <c r="T1328" s="54"/>
    </row>
    <row r="1329" spans="1:20" s="53" customFormat="1" x14ac:dyDescent="0.25">
      <c r="A1329" s="142"/>
      <c r="B1329" s="143"/>
      <c r="C1329" s="144"/>
      <c r="D1329" s="145"/>
      <c r="E1329" s="145"/>
      <c r="F1329" s="146"/>
      <c r="G1329" s="144"/>
      <c r="H1329" s="144"/>
      <c r="I1329" s="144"/>
      <c r="J1329" s="144"/>
      <c r="K1329" s="51"/>
      <c r="L1329" s="54"/>
      <c r="M1329" s="54"/>
      <c r="N1329" s="54"/>
      <c r="O1329" s="54"/>
      <c r="P1329" s="54"/>
      <c r="Q1329" s="54"/>
      <c r="R1329" s="54"/>
      <c r="S1329" s="54"/>
      <c r="T1329" s="54"/>
    </row>
    <row r="1330" spans="1:20" s="53" customFormat="1" x14ac:dyDescent="0.25">
      <c r="A1330" s="142"/>
      <c r="B1330" s="143"/>
      <c r="C1330" s="144"/>
      <c r="D1330" s="145"/>
      <c r="E1330" s="145"/>
      <c r="F1330" s="146"/>
      <c r="G1330" s="144"/>
      <c r="H1330" s="144"/>
      <c r="I1330" s="144"/>
      <c r="J1330" s="144"/>
      <c r="K1330" s="51"/>
      <c r="L1330" s="54"/>
      <c r="M1330" s="54"/>
      <c r="N1330" s="54"/>
      <c r="O1330" s="54"/>
      <c r="P1330" s="54"/>
      <c r="Q1330" s="54"/>
      <c r="R1330" s="54"/>
      <c r="S1330" s="54"/>
      <c r="T1330" s="54"/>
    </row>
    <row r="1331" spans="1:20" s="53" customFormat="1" x14ac:dyDescent="0.25">
      <c r="A1331" s="142"/>
      <c r="B1331" s="143"/>
      <c r="C1331" s="144"/>
      <c r="D1331" s="145"/>
      <c r="E1331" s="145"/>
      <c r="F1331" s="146"/>
      <c r="G1331" s="144"/>
      <c r="H1331" s="144"/>
      <c r="I1331" s="144"/>
      <c r="J1331" s="144"/>
      <c r="K1331" s="51"/>
      <c r="L1331" s="54"/>
      <c r="M1331" s="54"/>
      <c r="N1331" s="54"/>
      <c r="O1331" s="54"/>
      <c r="P1331" s="54"/>
      <c r="Q1331" s="54"/>
      <c r="R1331" s="54"/>
      <c r="S1331" s="54"/>
      <c r="T1331" s="54"/>
    </row>
    <row r="1332" spans="1:20" s="53" customFormat="1" x14ac:dyDescent="0.25">
      <c r="A1332" s="142"/>
      <c r="B1332" s="143"/>
      <c r="C1332" s="144"/>
      <c r="D1332" s="145"/>
      <c r="E1332" s="145"/>
      <c r="F1332" s="146"/>
      <c r="G1332" s="144"/>
      <c r="H1332" s="144"/>
      <c r="I1332" s="144"/>
      <c r="J1332" s="144"/>
      <c r="K1332" s="51"/>
      <c r="L1332" s="54"/>
      <c r="M1332" s="54"/>
      <c r="N1332" s="54"/>
      <c r="O1332" s="54"/>
      <c r="P1332" s="54"/>
      <c r="Q1332" s="54"/>
      <c r="R1332" s="54"/>
      <c r="S1332" s="54"/>
      <c r="T1332" s="54"/>
    </row>
    <row r="1333" spans="1:20" s="53" customFormat="1" x14ac:dyDescent="0.25">
      <c r="A1333" s="142"/>
      <c r="B1333" s="143"/>
      <c r="C1333" s="144"/>
      <c r="D1333" s="145"/>
      <c r="E1333" s="145"/>
      <c r="F1333" s="146"/>
      <c r="G1333" s="144"/>
      <c r="H1333" s="144"/>
      <c r="I1333" s="144"/>
      <c r="J1333" s="144"/>
      <c r="K1333" s="51"/>
      <c r="L1333" s="54"/>
      <c r="M1333" s="54"/>
      <c r="N1333" s="54"/>
      <c r="O1333" s="54"/>
      <c r="P1333" s="54"/>
      <c r="Q1333" s="54"/>
      <c r="R1333" s="54"/>
      <c r="S1333" s="54"/>
      <c r="T1333" s="54"/>
    </row>
    <row r="1334" spans="1:20" s="53" customFormat="1" x14ac:dyDescent="0.25">
      <c r="A1334" s="142"/>
      <c r="B1334" s="143"/>
      <c r="C1334" s="144"/>
      <c r="D1334" s="145"/>
      <c r="E1334" s="145"/>
      <c r="F1334" s="146"/>
      <c r="G1334" s="144"/>
      <c r="H1334" s="144"/>
      <c r="I1334" s="144"/>
      <c r="J1334" s="144"/>
      <c r="K1334" s="51"/>
      <c r="L1334" s="54"/>
      <c r="M1334" s="54"/>
      <c r="N1334" s="54"/>
      <c r="O1334" s="54"/>
      <c r="P1334" s="54"/>
      <c r="Q1334" s="54"/>
      <c r="R1334" s="54"/>
      <c r="S1334" s="54"/>
      <c r="T1334" s="54"/>
    </row>
    <row r="1335" spans="1:20" s="53" customFormat="1" x14ac:dyDescent="0.25">
      <c r="A1335" s="142"/>
      <c r="B1335" s="143"/>
      <c r="C1335" s="144"/>
      <c r="D1335" s="145"/>
      <c r="E1335" s="145"/>
      <c r="F1335" s="146"/>
      <c r="G1335" s="144"/>
      <c r="H1335" s="144"/>
      <c r="I1335" s="144"/>
      <c r="J1335" s="144"/>
      <c r="K1335" s="51"/>
      <c r="L1335" s="54"/>
      <c r="M1335" s="54"/>
      <c r="N1335" s="54"/>
      <c r="O1335" s="54"/>
      <c r="P1335" s="54"/>
      <c r="Q1335" s="54"/>
      <c r="R1335" s="54"/>
      <c r="S1335" s="54"/>
      <c r="T1335" s="54"/>
    </row>
    <row r="1336" spans="1:20" s="53" customFormat="1" x14ac:dyDescent="0.25">
      <c r="A1336" s="142"/>
      <c r="B1336" s="143"/>
      <c r="C1336" s="144"/>
      <c r="D1336" s="145"/>
      <c r="E1336" s="145"/>
      <c r="F1336" s="146"/>
      <c r="G1336" s="144"/>
      <c r="H1336" s="144"/>
      <c r="I1336" s="144"/>
      <c r="J1336" s="144"/>
      <c r="K1336" s="51"/>
      <c r="L1336" s="54"/>
      <c r="M1336" s="54"/>
      <c r="N1336" s="54"/>
      <c r="O1336" s="54"/>
      <c r="P1336" s="54"/>
      <c r="Q1336" s="54"/>
      <c r="R1336" s="54"/>
      <c r="S1336" s="54"/>
      <c r="T1336" s="54"/>
    </row>
    <row r="1337" spans="1:20" s="53" customFormat="1" x14ac:dyDescent="0.25">
      <c r="A1337" s="142"/>
      <c r="B1337" s="143"/>
      <c r="C1337" s="144"/>
      <c r="D1337" s="145"/>
      <c r="E1337" s="145"/>
      <c r="F1337" s="146"/>
      <c r="G1337" s="144"/>
      <c r="H1337" s="144"/>
      <c r="I1337" s="144"/>
      <c r="J1337" s="144"/>
      <c r="K1337" s="51"/>
      <c r="L1337" s="54"/>
      <c r="M1337" s="54"/>
      <c r="N1337" s="54"/>
      <c r="O1337" s="54"/>
      <c r="P1337" s="54"/>
      <c r="Q1337" s="54"/>
      <c r="R1337" s="54"/>
      <c r="S1337" s="54"/>
      <c r="T1337" s="54"/>
    </row>
    <row r="1338" spans="1:20" s="53" customFormat="1" x14ac:dyDescent="0.25">
      <c r="A1338" s="142"/>
      <c r="B1338" s="143"/>
      <c r="C1338" s="144"/>
      <c r="D1338" s="145"/>
      <c r="E1338" s="145"/>
      <c r="F1338" s="146"/>
      <c r="G1338" s="144"/>
      <c r="H1338" s="144"/>
      <c r="I1338" s="144"/>
      <c r="J1338" s="144"/>
      <c r="K1338" s="51"/>
      <c r="L1338" s="54"/>
      <c r="M1338" s="54"/>
      <c r="N1338" s="54"/>
      <c r="O1338" s="54"/>
      <c r="P1338" s="54"/>
      <c r="Q1338" s="54"/>
      <c r="R1338" s="54"/>
      <c r="S1338" s="54"/>
      <c r="T1338" s="54"/>
    </row>
    <row r="1339" spans="1:20" s="53" customFormat="1" x14ac:dyDescent="0.25">
      <c r="A1339" s="142"/>
      <c r="B1339" s="143"/>
      <c r="C1339" s="144"/>
      <c r="D1339" s="145"/>
      <c r="E1339" s="145"/>
      <c r="F1339" s="146"/>
      <c r="G1339" s="144"/>
      <c r="H1339" s="144"/>
      <c r="I1339" s="144"/>
      <c r="J1339" s="144"/>
      <c r="K1339" s="51"/>
      <c r="L1339" s="54"/>
      <c r="M1339" s="54"/>
      <c r="N1339" s="54"/>
      <c r="O1339" s="54"/>
      <c r="P1339" s="54"/>
      <c r="Q1339" s="54"/>
      <c r="R1339" s="54"/>
      <c r="S1339" s="54"/>
      <c r="T1339" s="54"/>
    </row>
    <row r="1340" spans="1:20" s="53" customFormat="1" x14ac:dyDescent="0.25">
      <c r="A1340" s="142"/>
      <c r="B1340" s="143"/>
      <c r="C1340" s="144"/>
      <c r="D1340" s="145"/>
      <c r="E1340" s="145"/>
      <c r="F1340" s="146"/>
      <c r="G1340" s="144"/>
      <c r="H1340" s="144"/>
      <c r="I1340" s="144"/>
      <c r="J1340" s="144"/>
      <c r="K1340" s="51"/>
      <c r="L1340" s="54"/>
      <c r="M1340" s="54"/>
      <c r="N1340" s="54"/>
      <c r="O1340" s="54"/>
      <c r="P1340" s="54"/>
      <c r="Q1340" s="54"/>
      <c r="R1340" s="54"/>
      <c r="S1340" s="54"/>
      <c r="T1340" s="54"/>
    </row>
    <row r="1341" spans="1:20" s="53" customFormat="1" x14ac:dyDescent="0.25">
      <c r="A1341" s="142"/>
      <c r="B1341" s="143"/>
      <c r="C1341" s="144"/>
      <c r="D1341" s="145"/>
      <c r="E1341" s="145"/>
      <c r="F1341" s="146"/>
      <c r="G1341" s="144"/>
      <c r="H1341" s="144"/>
      <c r="I1341" s="144"/>
      <c r="J1341" s="144"/>
      <c r="K1341" s="51"/>
      <c r="L1341" s="54"/>
      <c r="M1341" s="54"/>
      <c r="N1341" s="54"/>
      <c r="O1341" s="54"/>
      <c r="P1341" s="54"/>
      <c r="Q1341" s="54"/>
      <c r="R1341" s="54"/>
      <c r="S1341" s="54"/>
      <c r="T1341" s="54"/>
    </row>
    <row r="1342" spans="1:20" s="53" customFormat="1" x14ac:dyDescent="0.25">
      <c r="A1342" s="142"/>
      <c r="B1342" s="143"/>
      <c r="C1342" s="144"/>
      <c r="D1342" s="145"/>
      <c r="E1342" s="145"/>
      <c r="F1342" s="146"/>
      <c r="G1342" s="144"/>
      <c r="H1342" s="144"/>
      <c r="I1342" s="144"/>
      <c r="J1342" s="144"/>
      <c r="K1342" s="51"/>
      <c r="L1342" s="54"/>
      <c r="M1342" s="54"/>
      <c r="N1342" s="54"/>
      <c r="O1342" s="54"/>
      <c r="P1342" s="54"/>
      <c r="Q1342" s="54"/>
      <c r="R1342" s="54"/>
      <c r="S1342" s="54"/>
      <c r="T1342" s="54"/>
    </row>
    <row r="1343" spans="1:20" s="53" customFormat="1" x14ac:dyDescent="0.25">
      <c r="A1343" s="142"/>
      <c r="B1343" s="143"/>
      <c r="C1343" s="144"/>
      <c r="D1343" s="145"/>
      <c r="E1343" s="145"/>
      <c r="F1343" s="146"/>
      <c r="G1343" s="144"/>
      <c r="H1343" s="144"/>
      <c r="I1343" s="144"/>
      <c r="J1343" s="144"/>
      <c r="K1343" s="51"/>
      <c r="L1343" s="54"/>
      <c r="M1343" s="54"/>
      <c r="N1343" s="54"/>
      <c r="O1343" s="54"/>
      <c r="P1343" s="54"/>
      <c r="Q1343" s="54"/>
      <c r="R1343" s="54"/>
      <c r="S1343" s="54"/>
      <c r="T1343" s="54"/>
    </row>
    <row r="1344" spans="1:20" s="53" customFormat="1" x14ac:dyDescent="0.25">
      <c r="A1344" s="142"/>
      <c r="B1344" s="143"/>
      <c r="C1344" s="144"/>
      <c r="D1344" s="145"/>
      <c r="E1344" s="145"/>
      <c r="F1344" s="146"/>
      <c r="G1344" s="144"/>
      <c r="H1344" s="144"/>
      <c r="I1344" s="144"/>
      <c r="J1344" s="144"/>
      <c r="K1344" s="51"/>
      <c r="L1344" s="54"/>
      <c r="M1344" s="54"/>
      <c r="N1344" s="54"/>
      <c r="O1344" s="54"/>
      <c r="P1344" s="54"/>
      <c r="Q1344" s="54"/>
      <c r="R1344" s="54"/>
      <c r="S1344" s="54"/>
      <c r="T1344" s="54"/>
    </row>
    <row r="1345" spans="1:20" s="53" customFormat="1" x14ac:dyDescent="0.25">
      <c r="A1345" s="142"/>
      <c r="B1345" s="143"/>
      <c r="C1345" s="144"/>
      <c r="D1345" s="145"/>
      <c r="E1345" s="145"/>
      <c r="F1345" s="146"/>
      <c r="G1345" s="144"/>
      <c r="H1345" s="144"/>
      <c r="I1345" s="144"/>
      <c r="J1345" s="144"/>
      <c r="K1345" s="51"/>
      <c r="L1345" s="54"/>
      <c r="M1345" s="54"/>
      <c r="N1345" s="54"/>
      <c r="O1345" s="54"/>
      <c r="P1345" s="54"/>
      <c r="Q1345" s="54"/>
      <c r="R1345" s="54"/>
      <c r="S1345" s="54"/>
      <c r="T1345" s="54"/>
    </row>
    <row r="1346" spans="1:20" s="53" customFormat="1" x14ac:dyDescent="0.25">
      <c r="A1346" s="142"/>
      <c r="B1346" s="143"/>
      <c r="C1346" s="144"/>
      <c r="D1346" s="145"/>
      <c r="E1346" s="145"/>
      <c r="F1346" s="146"/>
      <c r="G1346" s="144"/>
      <c r="H1346" s="144"/>
      <c r="I1346" s="144"/>
      <c r="J1346" s="144"/>
      <c r="K1346" s="51"/>
      <c r="L1346" s="54"/>
      <c r="M1346" s="54"/>
      <c r="N1346" s="54"/>
      <c r="O1346" s="54"/>
      <c r="P1346" s="54"/>
      <c r="Q1346" s="54"/>
      <c r="R1346" s="54"/>
      <c r="S1346" s="54"/>
      <c r="T1346" s="54"/>
    </row>
    <row r="1347" spans="1:20" s="53" customFormat="1" x14ac:dyDescent="0.25">
      <c r="A1347" s="142"/>
      <c r="B1347" s="143"/>
      <c r="C1347" s="144"/>
      <c r="D1347" s="145"/>
      <c r="E1347" s="145"/>
      <c r="F1347" s="146"/>
      <c r="G1347" s="144"/>
      <c r="H1347" s="144"/>
      <c r="I1347" s="144"/>
      <c r="J1347" s="144"/>
      <c r="K1347" s="51"/>
      <c r="L1347" s="54"/>
      <c r="M1347" s="54"/>
      <c r="N1347" s="54"/>
      <c r="O1347" s="54"/>
      <c r="P1347" s="54"/>
      <c r="Q1347" s="54"/>
      <c r="R1347" s="54"/>
      <c r="S1347" s="54"/>
      <c r="T1347" s="54"/>
    </row>
    <row r="1348" spans="1:20" s="53" customFormat="1" x14ac:dyDescent="0.25">
      <c r="A1348" s="142"/>
      <c r="B1348" s="143"/>
      <c r="C1348" s="144"/>
      <c r="D1348" s="145"/>
      <c r="E1348" s="145"/>
      <c r="F1348" s="146"/>
      <c r="G1348" s="144"/>
      <c r="H1348" s="144"/>
      <c r="I1348" s="144"/>
      <c r="J1348" s="144"/>
      <c r="K1348" s="51"/>
      <c r="L1348" s="54"/>
      <c r="M1348" s="54"/>
      <c r="N1348" s="54"/>
      <c r="O1348" s="54"/>
      <c r="P1348" s="54"/>
      <c r="Q1348" s="54"/>
      <c r="R1348" s="54"/>
      <c r="S1348" s="54"/>
      <c r="T1348" s="54"/>
    </row>
    <row r="1349" spans="1:20" s="53" customFormat="1" x14ac:dyDescent="0.25">
      <c r="A1349" s="142"/>
      <c r="B1349" s="143"/>
      <c r="C1349" s="144"/>
      <c r="D1349" s="145"/>
      <c r="E1349" s="145"/>
      <c r="F1349" s="146"/>
      <c r="G1349" s="144"/>
      <c r="H1349" s="144"/>
      <c r="I1349" s="144"/>
      <c r="J1349" s="144"/>
      <c r="K1349" s="51"/>
      <c r="L1349" s="54"/>
      <c r="M1349" s="54"/>
      <c r="N1349" s="54"/>
      <c r="O1349" s="54"/>
      <c r="P1349" s="54"/>
      <c r="Q1349" s="54"/>
      <c r="R1349" s="54"/>
      <c r="S1349" s="54"/>
      <c r="T1349" s="54"/>
    </row>
    <row r="1350" spans="1:20" s="53" customFormat="1" x14ac:dyDescent="0.25">
      <c r="A1350" s="142"/>
      <c r="B1350" s="143"/>
      <c r="C1350" s="144"/>
      <c r="D1350" s="145"/>
      <c r="E1350" s="145"/>
      <c r="F1350" s="146"/>
      <c r="G1350" s="144"/>
      <c r="H1350" s="144"/>
      <c r="I1350" s="144"/>
      <c r="J1350" s="144"/>
      <c r="K1350" s="51"/>
      <c r="L1350" s="54"/>
      <c r="M1350" s="54"/>
      <c r="N1350" s="54"/>
      <c r="O1350" s="54"/>
      <c r="P1350" s="54"/>
      <c r="Q1350" s="54"/>
      <c r="R1350" s="54"/>
      <c r="S1350" s="54"/>
      <c r="T1350" s="54"/>
    </row>
    <row r="1351" spans="1:20" s="53" customFormat="1" x14ac:dyDescent="0.25">
      <c r="A1351" s="142"/>
      <c r="B1351" s="143"/>
      <c r="C1351" s="144"/>
      <c r="D1351" s="145"/>
      <c r="E1351" s="145"/>
      <c r="F1351" s="146"/>
      <c r="G1351" s="144"/>
      <c r="H1351" s="144"/>
      <c r="I1351" s="144"/>
      <c r="J1351" s="144"/>
      <c r="K1351" s="51"/>
      <c r="L1351" s="54"/>
      <c r="M1351" s="54"/>
      <c r="N1351" s="54"/>
      <c r="O1351" s="54"/>
      <c r="P1351" s="54"/>
      <c r="Q1351" s="54"/>
      <c r="R1351" s="54"/>
      <c r="S1351" s="54"/>
      <c r="T1351" s="54"/>
    </row>
    <row r="1352" spans="1:20" s="53" customFormat="1" x14ac:dyDescent="0.25">
      <c r="A1352" s="142"/>
      <c r="B1352" s="143"/>
      <c r="C1352" s="144"/>
      <c r="D1352" s="145"/>
      <c r="E1352" s="145"/>
      <c r="F1352" s="146"/>
      <c r="G1352" s="144"/>
      <c r="H1352" s="144"/>
      <c r="I1352" s="144"/>
      <c r="J1352" s="144"/>
      <c r="K1352" s="51"/>
      <c r="L1352" s="54"/>
      <c r="M1352" s="54"/>
      <c r="N1352" s="54"/>
      <c r="O1352" s="54"/>
      <c r="P1352" s="54"/>
      <c r="Q1352" s="54"/>
      <c r="R1352" s="54"/>
      <c r="S1352" s="54"/>
      <c r="T1352" s="54"/>
    </row>
    <row r="1353" spans="1:20" s="53" customFormat="1" x14ac:dyDescent="0.25">
      <c r="A1353" s="142"/>
      <c r="B1353" s="143"/>
      <c r="C1353" s="144"/>
      <c r="D1353" s="145"/>
      <c r="E1353" s="145"/>
      <c r="F1353" s="146"/>
      <c r="G1353" s="144"/>
      <c r="H1353" s="144"/>
      <c r="I1353" s="144"/>
      <c r="J1353" s="144"/>
      <c r="K1353" s="51"/>
      <c r="L1353" s="54"/>
      <c r="M1353" s="54"/>
      <c r="N1353" s="54"/>
      <c r="O1353" s="54"/>
      <c r="P1353" s="54"/>
      <c r="Q1353" s="54"/>
      <c r="R1353" s="54"/>
      <c r="S1353" s="54"/>
      <c r="T1353" s="54"/>
    </row>
    <row r="1354" spans="1:20" s="53" customFormat="1" x14ac:dyDescent="0.25">
      <c r="A1354" s="142"/>
      <c r="B1354" s="143"/>
      <c r="C1354" s="144"/>
      <c r="D1354" s="145"/>
      <c r="E1354" s="145"/>
      <c r="F1354" s="146"/>
      <c r="G1354" s="144"/>
      <c r="H1354" s="144"/>
      <c r="I1354" s="144"/>
      <c r="J1354" s="144"/>
      <c r="K1354" s="51"/>
      <c r="L1354" s="54"/>
      <c r="M1354" s="54"/>
      <c r="N1354" s="54"/>
      <c r="O1354" s="54"/>
      <c r="P1354" s="54"/>
      <c r="Q1354" s="54"/>
      <c r="R1354" s="54"/>
      <c r="S1354" s="54"/>
      <c r="T1354" s="54"/>
    </row>
    <row r="1355" spans="1:20" s="53" customFormat="1" x14ac:dyDescent="0.25">
      <c r="A1355" s="142"/>
      <c r="B1355" s="143"/>
      <c r="C1355" s="144"/>
      <c r="D1355" s="145"/>
      <c r="E1355" s="145"/>
      <c r="F1355" s="146"/>
      <c r="G1355" s="144"/>
      <c r="H1355" s="144"/>
      <c r="I1355" s="144"/>
      <c r="J1355" s="144"/>
      <c r="K1355" s="51"/>
      <c r="L1355" s="54"/>
      <c r="M1355" s="54"/>
      <c r="N1355" s="54"/>
      <c r="O1355" s="54"/>
      <c r="P1355" s="54"/>
      <c r="Q1355" s="54"/>
      <c r="R1355" s="54"/>
      <c r="S1355" s="54"/>
      <c r="T1355" s="54"/>
    </row>
    <row r="1356" spans="1:20" s="53" customFormat="1" x14ac:dyDescent="0.25">
      <c r="A1356" s="142"/>
      <c r="B1356" s="143"/>
      <c r="C1356" s="144"/>
      <c r="D1356" s="145"/>
      <c r="E1356" s="145"/>
      <c r="F1356" s="146"/>
      <c r="G1356" s="144"/>
      <c r="H1356" s="144"/>
      <c r="I1356" s="144"/>
      <c r="J1356" s="144"/>
      <c r="K1356" s="51"/>
      <c r="L1356" s="54"/>
      <c r="M1356" s="54"/>
      <c r="N1356" s="54"/>
      <c r="O1356" s="54"/>
      <c r="P1356" s="54"/>
      <c r="Q1356" s="54"/>
      <c r="R1356" s="54"/>
      <c r="S1356" s="54"/>
      <c r="T1356" s="54"/>
    </row>
    <row r="1357" spans="1:20" s="53" customFormat="1" x14ac:dyDescent="0.25">
      <c r="A1357" s="142"/>
      <c r="B1357" s="143"/>
      <c r="C1357" s="144"/>
      <c r="D1357" s="145"/>
      <c r="E1357" s="145"/>
      <c r="F1357" s="146"/>
      <c r="G1357" s="144"/>
      <c r="H1357" s="144"/>
      <c r="I1357" s="144"/>
      <c r="J1357" s="144"/>
      <c r="K1357" s="51"/>
      <c r="L1357" s="54"/>
      <c r="M1357" s="54"/>
      <c r="N1357" s="54"/>
      <c r="O1357" s="54"/>
      <c r="P1357" s="54"/>
      <c r="Q1357" s="54"/>
      <c r="R1357" s="54"/>
      <c r="S1357" s="54"/>
      <c r="T1357" s="54"/>
    </row>
    <row r="1358" spans="1:20" s="53" customFormat="1" x14ac:dyDescent="0.25">
      <c r="A1358" s="142"/>
      <c r="B1358" s="143"/>
      <c r="C1358" s="144"/>
      <c r="D1358" s="145"/>
      <c r="E1358" s="145"/>
      <c r="F1358" s="146"/>
      <c r="G1358" s="144"/>
      <c r="H1358" s="144"/>
      <c r="I1358" s="144"/>
      <c r="J1358" s="144"/>
      <c r="K1358" s="51"/>
      <c r="L1358" s="54"/>
      <c r="M1358" s="54"/>
      <c r="N1358" s="54"/>
      <c r="O1358" s="54"/>
      <c r="P1358" s="54"/>
      <c r="Q1358" s="54"/>
      <c r="R1358" s="54"/>
      <c r="S1358" s="54"/>
      <c r="T1358" s="54"/>
    </row>
    <row r="1359" spans="1:20" s="53" customFormat="1" x14ac:dyDescent="0.25">
      <c r="A1359" s="142"/>
      <c r="B1359" s="143"/>
      <c r="C1359" s="144"/>
      <c r="D1359" s="145"/>
      <c r="E1359" s="145"/>
      <c r="F1359" s="146"/>
      <c r="G1359" s="144"/>
      <c r="H1359" s="144"/>
      <c r="I1359" s="144"/>
      <c r="J1359" s="144"/>
      <c r="K1359" s="51"/>
      <c r="L1359" s="54"/>
      <c r="M1359" s="54"/>
      <c r="N1359" s="54"/>
      <c r="O1359" s="54"/>
      <c r="P1359" s="54"/>
      <c r="Q1359" s="54"/>
      <c r="R1359" s="54"/>
      <c r="S1359" s="54"/>
      <c r="T1359" s="54"/>
    </row>
    <row r="1360" spans="1:20" s="53" customFormat="1" x14ac:dyDescent="0.25">
      <c r="A1360" s="142"/>
      <c r="B1360" s="143"/>
      <c r="C1360" s="144"/>
      <c r="D1360" s="145"/>
      <c r="E1360" s="145"/>
      <c r="F1360" s="146"/>
      <c r="G1360" s="144"/>
      <c r="H1360" s="144"/>
      <c r="I1360" s="144"/>
      <c r="J1360" s="144"/>
      <c r="K1360" s="51"/>
      <c r="L1360" s="54"/>
      <c r="M1360" s="54"/>
      <c r="N1360" s="54"/>
      <c r="O1360" s="54"/>
      <c r="P1360" s="54"/>
      <c r="Q1360" s="54"/>
      <c r="R1360" s="54"/>
      <c r="S1360" s="54"/>
      <c r="T1360" s="54"/>
    </row>
    <row r="1361" spans="1:20" s="51" customFormat="1" x14ac:dyDescent="0.25">
      <c r="A1361" s="142"/>
      <c r="B1361" s="143"/>
      <c r="C1361" s="144"/>
      <c r="D1361" s="145"/>
      <c r="E1361" s="145"/>
      <c r="F1361" s="146"/>
      <c r="G1361" s="144"/>
      <c r="H1361" s="144"/>
      <c r="I1361" s="144"/>
      <c r="J1361" s="144"/>
      <c r="L1361" s="54"/>
      <c r="M1361" s="54"/>
      <c r="N1361" s="54"/>
      <c r="O1361" s="54"/>
      <c r="P1361" s="54"/>
      <c r="Q1361" s="54"/>
      <c r="R1361" s="54"/>
      <c r="S1361" s="54"/>
      <c r="T1361" s="54"/>
    </row>
    <row r="1362" spans="1:20" s="51" customFormat="1" x14ac:dyDescent="0.25">
      <c r="A1362" s="142"/>
      <c r="B1362" s="143"/>
      <c r="C1362" s="144"/>
      <c r="D1362" s="145"/>
      <c r="E1362" s="145"/>
      <c r="F1362" s="146"/>
      <c r="G1362" s="144"/>
      <c r="H1362" s="144"/>
      <c r="I1362" s="144"/>
      <c r="J1362" s="144"/>
      <c r="L1362" s="54"/>
      <c r="M1362" s="54"/>
      <c r="N1362" s="54"/>
      <c r="O1362" s="54"/>
      <c r="P1362" s="54"/>
      <c r="Q1362" s="54"/>
      <c r="R1362" s="54"/>
      <c r="S1362" s="54"/>
      <c r="T1362" s="54"/>
    </row>
    <row r="1363" spans="1:20" s="51" customFormat="1" x14ac:dyDescent="0.25">
      <c r="A1363" s="142"/>
      <c r="B1363" s="143"/>
      <c r="C1363" s="144"/>
      <c r="D1363" s="145"/>
      <c r="E1363" s="145"/>
      <c r="F1363" s="146"/>
      <c r="G1363" s="144"/>
      <c r="H1363" s="144"/>
      <c r="I1363" s="144"/>
      <c r="J1363" s="144"/>
      <c r="L1363" s="54"/>
      <c r="M1363" s="54"/>
      <c r="N1363" s="54"/>
      <c r="O1363" s="54"/>
      <c r="P1363" s="54"/>
      <c r="Q1363" s="54"/>
      <c r="R1363" s="54"/>
      <c r="S1363" s="54"/>
      <c r="T1363" s="54"/>
    </row>
    <row r="1364" spans="1:20" s="51" customFormat="1" x14ac:dyDescent="0.25">
      <c r="A1364" s="142"/>
      <c r="B1364" s="143"/>
      <c r="C1364" s="144"/>
      <c r="D1364" s="145"/>
      <c r="E1364" s="145"/>
      <c r="F1364" s="146"/>
      <c r="G1364" s="144"/>
      <c r="H1364" s="144"/>
      <c r="I1364" s="144"/>
      <c r="J1364" s="144"/>
      <c r="L1364" s="54"/>
      <c r="M1364" s="54"/>
      <c r="N1364" s="54"/>
      <c r="O1364" s="54"/>
      <c r="P1364" s="54"/>
      <c r="Q1364" s="54"/>
      <c r="R1364" s="54"/>
      <c r="S1364" s="54"/>
      <c r="T1364" s="54"/>
    </row>
    <row r="1365" spans="1:20" s="51" customFormat="1" x14ac:dyDescent="0.25">
      <c r="A1365" s="142"/>
      <c r="B1365" s="143"/>
      <c r="C1365" s="144"/>
      <c r="D1365" s="145"/>
      <c r="E1365" s="145"/>
      <c r="F1365" s="146"/>
      <c r="G1365" s="144"/>
      <c r="H1365" s="144"/>
      <c r="I1365" s="144"/>
      <c r="J1365" s="144"/>
      <c r="L1365" s="54"/>
      <c r="M1365" s="54"/>
      <c r="N1365" s="54"/>
      <c r="O1365" s="54"/>
      <c r="P1365" s="54"/>
      <c r="Q1365" s="54"/>
      <c r="R1365" s="54"/>
      <c r="S1365" s="54"/>
      <c r="T1365" s="54"/>
    </row>
    <row r="1366" spans="1:20" s="51" customFormat="1" x14ac:dyDescent="0.25">
      <c r="A1366" s="142"/>
      <c r="B1366" s="143"/>
      <c r="C1366" s="144"/>
      <c r="D1366" s="145"/>
      <c r="E1366" s="145"/>
      <c r="F1366" s="146"/>
      <c r="G1366" s="144"/>
      <c r="H1366" s="144"/>
      <c r="I1366" s="144"/>
      <c r="J1366" s="144"/>
      <c r="L1366" s="54"/>
      <c r="M1366" s="54"/>
      <c r="N1366" s="54"/>
      <c r="O1366" s="54"/>
      <c r="P1366" s="54"/>
      <c r="Q1366" s="54"/>
      <c r="R1366" s="54"/>
      <c r="S1366" s="54"/>
      <c r="T1366" s="54"/>
    </row>
    <row r="1367" spans="1:20" s="51" customFormat="1" x14ac:dyDescent="0.25">
      <c r="A1367" s="142"/>
      <c r="B1367" s="143"/>
      <c r="C1367" s="144"/>
      <c r="D1367" s="145"/>
      <c r="E1367" s="145"/>
      <c r="F1367" s="146"/>
      <c r="G1367" s="144"/>
      <c r="H1367" s="144"/>
      <c r="I1367" s="144"/>
      <c r="J1367" s="144"/>
      <c r="L1367" s="54"/>
      <c r="M1367" s="54"/>
      <c r="N1367" s="54"/>
      <c r="O1367" s="54"/>
      <c r="P1367" s="54"/>
      <c r="Q1367" s="54"/>
      <c r="R1367" s="54"/>
      <c r="S1367" s="54"/>
      <c r="T1367" s="54"/>
    </row>
    <row r="1368" spans="1:20" s="51" customFormat="1" x14ac:dyDescent="0.25">
      <c r="A1368" s="142"/>
      <c r="B1368" s="143"/>
      <c r="C1368" s="144"/>
      <c r="D1368" s="145"/>
      <c r="E1368" s="145"/>
      <c r="F1368" s="146"/>
      <c r="G1368" s="144"/>
      <c r="H1368" s="144"/>
      <c r="I1368" s="144"/>
      <c r="J1368" s="144"/>
      <c r="L1368" s="54"/>
      <c r="M1368" s="54"/>
      <c r="N1368" s="54"/>
      <c r="O1368" s="54"/>
      <c r="P1368" s="54"/>
      <c r="Q1368" s="54"/>
      <c r="R1368" s="54"/>
      <c r="S1368" s="54"/>
      <c r="T1368" s="54"/>
    </row>
    <row r="1369" spans="1:20" s="51" customFormat="1" x14ac:dyDescent="0.25">
      <c r="A1369" s="142"/>
      <c r="B1369" s="143"/>
      <c r="C1369" s="144"/>
      <c r="D1369" s="145"/>
      <c r="E1369" s="145"/>
      <c r="F1369" s="146"/>
      <c r="G1369" s="144"/>
      <c r="H1369" s="144"/>
      <c r="I1369" s="144"/>
      <c r="J1369" s="144"/>
      <c r="L1369" s="54"/>
      <c r="M1369" s="54"/>
      <c r="N1369" s="54"/>
      <c r="O1369" s="54"/>
      <c r="P1369" s="54"/>
      <c r="Q1369" s="54"/>
      <c r="R1369" s="54"/>
      <c r="S1369" s="54"/>
      <c r="T1369" s="54"/>
    </row>
    <row r="1370" spans="1:20" s="51" customFormat="1" x14ac:dyDescent="0.25">
      <c r="A1370" s="142"/>
      <c r="B1370" s="143"/>
      <c r="C1370" s="144"/>
      <c r="D1370" s="145"/>
      <c r="E1370" s="145"/>
      <c r="F1370" s="146"/>
      <c r="G1370" s="144"/>
      <c r="H1370" s="144"/>
      <c r="I1370" s="144"/>
      <c r="J1370" s="144"/>
      <c r="L1370" s="54"/>
      <c r="M1370" s="54"/>
      <c r="N1370" s="54"/>
      <c r="O1370" s="54"/>
      <c r="P1370" s="54"/>
      <c r="Q1370" s="54"/>
      <c r="R1370" s="54"/>
      <c r="S1370" s="54"/>
      <c r="T1370" s="54"/>
    </row>
    <row r="1371" spans="1:20" s="51" customFormat="1" x14ac:dyDescent="0.25">
      <c r="A1371" s="142"/>
      <c r="B1371" s="143"/>
      <c r="C1371" s="144"/>
      <c r="D1371" s="145"/>
      <c r="E1371" s="145"/>
      <c r="F1371" s="146"/>
      <c r="G1371" s="144"/>
      <c r="H1371" s="144"/>
      <c r="I1371" s="144"/>
      <c r="J1371" s="144"/>
      <c r="L1371" s="54"/>
      <c r="M1371" s="54"/>
      <c r="N1371" s="54"/>
      <c r="O1371" s="54"/>
      <c r="P1371" s="54"/>
      <c r="Q1371" s="54"/>
      <c r="R1371" s="54"/>
      <c r="S1371" s="54"/>
      <c r="T1371" s="54"/>
    </row>
    <row r="1372" spans="1:20" s="51" customFormat="1" x14ac:dyDescent="0.25">
      <c r="A1372" s="142"/>
      <c r="B1372" s="143"/>
      <c r="C1372" s="144"/>
      <c r="D1372" s="145"/>
      <c r="E1372" s="145"/>
      <c r="F1372" s="146"/>
      <c r="G1372" s="144"/>
      <c r="H1372" s="144"/>
      <c r="I1372" s="144"/>
      <c r="J1372" s="144"/>
      <c r="L1372" s="54"/>
      <c r="M1372" s="54"/>
      <c r="N1372" s="54"/>
      <c r="O1372" s="54"/>
      <c r="P1372" s="54"/>
      <c r="Q1372" s="54"/>
      <c r="R1372" s="54"/>
      <c r="S1372" s="54"/>
      <c r="T1372" s="54"/>
    </row>
    <row r="1373" spans="1:20" s="51" customFormat="1" x14ac:dyDescent="0.25">
      <c r="A1373" s="142"/>
      <c r="B1373" s="143"/>
      <c r="C1373" s="144"/>
      <c r="D1373" s="145"/>
      <c r="E1373" s="145"/>
      <c r="F1373" s="146"/>
      <c r="G1373" s="144"/>
      <c r="H1373" s="144"/>
      <c r="I1373" s="144"/>
      <c r="J1373" s="144"/>
      <c r="L1373" s="54"/>
      <c r="M1373" s="54"/>
      <c r="N1373" s="54"/>
      <c r="O1373" s="54"/>
      <c r="P1373" s="54"/>
      <c r="Q1373" s="54"/>
      <c r="R1373" s="54"/>
      <c r="S1373" s="54"/>
      <c r="T1373" s="54"/>
    </row>
    <row r="1374" spans="1:20" s="51" customFormat="1" x14ac:dyDescent="0.25">
      <c r="A1374" s="142"/>
      <c r="B1374" s="143"/>
      <c r="C1374" s="144"/>
      <c r="D1374" s="145"/>
      <c r="E1374" s="145"/>
      <c r="F1374" s="146"/>
      <c r="G1374" s="144"/>
      <c r="H1374" s="144"/>
      <c r="I1374" s="144"/>
      <c r="J1374" s="144"/>
      <c r="L1374" s="54"/>
      <c r="M1374" s="54"/>
      <c r="N1374" s="54"/>
      <c r="O1374" s="54"/>
      <c r="P1374" s="54"/>
      <c r="Q1374" s="54"/>
      <c r="R1374" s="54"/>
      <c r="S1374" s="54"/>
      <c r="T1374" s="54"/>
    </row>
    <row r="1375" spans="1:20" s="51" customFormat="1" x14ac:dyDescent="0.25">
      <c r="A1375" s="142"/>
      <c r="B1375" s="143"/>
      <c r="C1375" s="144"/>
      <c r="D1375" s="145"/>
      <c r="E1375" s="145"/>
      <c r="F1375" s="146"/>
      <c r="G1375" s="144"/>
      <c r="H1375" s="144"/>
      <c r="I1375" s="144"/>
      <c r="J1375" s="144"/>
      <c r="L1375" s="54"/>
      <c r="M1375" s="54"/>
      <c r="N1375" s="54"/>
      <c r="O1375" s="54"/>
      <c r="P1375" s="54"/>
      <c r="Q1375" s="54"/>
      <c r="R1375" s="54"/>
      <c r="S1375" s="54"/>
      <c r="T1375" s="54"/>
    </row>
    <row r="1376" spans="1:20" s="51" customFormat="1" x14ac:dyDescent="0.25">
      <c r="A1376" s="142"/>
      <c r="B1376" s="143"/>
      <c r="C1376" s="144"/>
      <c r="D1376" s="145"/>
      <c r="E1376" s="145"/>
      <c r="F1376" s="146"/>
      <c r="G1376" s="144"/>
      <c r="H1376" s="144"/>
      <c r="I1376" s="144"/>
      <c r="J1376" s="144"/>
      <c r="L1376" s="54"/>
      <c r="M1376" s="54"/>
      <c r="N1376" s="54"/>
      <c r="O1376" s="54"/>
      <c r="P1376" s="54"/>
      <c r="Q1376" s="54"/>
      <c r="R1376" s="54"/>
      <c r="S1376" s="54"/>
      <c r="T1376" s="54"/>
    </row>
    <row r="1377" spans="1:20" s="53" customFormat="1" x14ac:dyDescent="0.25">
      <c r="A1377" s="142"/>
      <c r="B1377" s="143"/>
      <c r="C1377" s="144"/>
      <c r="D1377" s="145"/>
      <c r="E1377" s="145"/>
      <c r="F1377" s="146"/>
      <c r="G1377" s="144"/>
      <c r="H1377" s="144"/>
      <c r="I1377" s="144"/>
      <c r="J1377" s="144"/>
      <c r="K1377" s="51"/>
      <c r="L1377" s="54"/>
      <c r="M1377" s="54"/>
      <c r="N1377" s="54"/>
      <c r="O1377" s="54"/>
      <c r="P1377" s="54"/>
      <c r="Q1377" s="54"/>
      <c r="R1377" s="54"/>
      <c r="S1377" s="54"/>
      <c r="T1377" s="54"/>
    </row>
    <row r="1378" spans="1:20" s="53" customFormat="1" x14ac:dyDescent="0.25">
      <c r="A1378" s="142"/>
      <c r="B1378" s="143"/>
      <c r="C1378" s="144"/>
      <c r="D1378" s="145"/>
      <c r="E1378" s="145"/>
      <c r="F1378" s="146"/>
      <c r="G1378" s="144"/>
      <c r="H1378" s="144"/>
      <c r="I1378" s="144"/>
      <c r="J1378" s="144"/>
      <c r="K1378" s="51"/>
      <c r="L1378" s="54"/>
      <c r="M1378" s="54"/>
      <c r="N1378" s="54"/>
      <c r="O1378" s="54"/>
      <c r="P1378" s="54"/>
      <c r="Q1378" s="54"/>
      <c r="R1378" s="54"/>
      <c r="S1378" s="54"/>
      <c r="T1378" s="54"/>
    </row>
    <row r="1379" spans="1:20" s="53" customFormat="1" x14ac:dyDescent="0.25">
      <c r="A1379" s="142"/>
      <c r="B1379" s="143"/>
      <c r="C1379" s="144"/>
      <c r="D1379" s="145"/>
      <c r="E1379" s="145"/>
      <c r="F1379" s="146"/>
      <c r="G1379" s="144"/>
      <c r="H1379" s="144"/>
      <c r="I1379" s="144"/>
      <c r="J1379" s="144"/>
      <c r="K1379" s="51"/>
      <c r="L1379" s="54"/>
      <c r="M1379" s="54"/>
      <c r="N1379" s="54"/>
      <c r="O1379" s="54"/>
      <c r="P1379" s="54"/>
      <c r="Q1379" s="54"/>
      <c r="R1379" s="54"/>
      <c r="S1379" s="54"/>
      <c r="T1379" s="54"/>
    </row>
    <row r="1380" spans="1:20" s="53" customFormat="1" x14ac:dyDescent="0.25">
      <c r="A1380" s="142"/>
      <c r="B1380" s="143"/>
      <c r="C1380" s="144"/>
      <c r="D1380" s="145"/>
      <c r="E1380" s="145"/>
      <c r="F1380" s="146"/>
      <c r="G1380" s="144"/>
      <c r="H1380" s="144"/>
      <c r="I1380" s="144"/>
      <c r="J1380" s="144"/>
      <c r="K1380" s="51"/>
      <c r="L1380" s="54"/>
      <c r="M1380" s="54"/>
      <c r="N1380" s="54"/>
      <c r="O1380" s="54"/>
      <c r="P1380" s="54"/>
      <c r="Q1380" s="54"/>
      <c r="R1380" s="54"/>
      <c r="S1380" s="54"/>
      <c r="T1380" s="54"/>
    </row>
    <row r="1381" spans="1:20" s="53" customFormat="1" x14ac:dyDescent="0.25">
      <c r="A1381" s="142"/>
      <c r="B1381" s="143"/>
      <c r="C1381" s="144"/>
      <c r="D1381" s="145"/>
      <c r="E1381" s="145"/>
      <c r="F1381" s="146"/>
      <c r="G1381" s="144"/>
      <c r="H1381" s="144"/>
      <c r="I1381" s="144"/>
      <c r="J1381" s="144"/>
      <c r="K1381" s="51"/>
      <c r="L1381" s="54"/>
      <c r="M1381" s="54"/>
      <c r="N1381" s="54"/>
      <c r="O1381" s="54"/>
      <c r="P1381" s="54"/>
      <c r="Q1381" s="54"/>
      <c r="R1381" s="54"/>
      <c r="S1381" s="54"/>
      <c r="T1381" s="54"/>
    </row>
    <row r="1382" spans="1:20" s="53" customFormat="1" x14ac:dyDescent="0.25">
      <c r="A1382" s="142"/>
      <c r="B1382" s="143"/>
      <c r="C1382" s="144"/>
      <c r="D1382" s="145"/>
      <c r="E1382" s="145"/>
      <c r="F1382" s="146"/>
      <c r="G1382" s="144"/>
      <c r="H1382" s="144"/>
      <c r="I1382" s="144"/>
      <c r="J1382" s="144"/>
      <c r="K1382" s="51"/>
      <c r="L1382" s="54"/>
      <c r="M1382" s="54"/>
      <c r="N1382" s="54"/>
      <c r="O1382" s="54"/>
      <c r="P1382" s="54"/>
      <c r="Q1382" s="54"/>
      <c r="R1382" s="54"/>
      <c r="S1382" s="54"/>
      <c r="T1382" s="54"/>
    </row>
    <row r="1383" spans="1:20" s="53" customFormat="1" x14ac:dyDescent="0.25">
      <c r="A1383" s="142"/>
      <c r="B1383" s="143"/>
      <c r="C1383" s="144"/>
      <c r="D1383" s="145"/>
      <c r="E1383" s="145"/>
      <c r="F1383" s="146"/>
      <c r="G1383" s="144"/>
      <c r="H1383" s="144"/>
      <c r="I1383" s="144"/>
      <c r="J1383" s="144"/>
      <c r="K1383" s="51"/>
      <c r="L1383" s="54"/>
      <c r="M1383" s="54"/>
      <c r="N1383" s="54"/>
      <c r="O1383" s="54"/>
      <c r="P1383" s="54"/>
      <c r="Q1383" s="54"/>
      <c r="R1383" s="54"/>
      <c r="S1383" s="54"/>
      <c r="T1383" s="54"/>
    </row>
    <row r="1384" spans="1:20" s="53" customFormat="1" x14ac:dyDescent="0.25">
      <c r="A1384" s="142"/>
      <c r="B1384" s="143"/>
      <c r="C1384" s="144"/>
      <c r="D1384" s="145"/>
      <c r="E1384" s="145"/>
      <c r="F1384" s="146"/>
      <c r="G1384" s="144"/>
      <c r="H1384" s="144"/>
      <c r="I1384" s="144"/>
      <c r="J1384" s="144"/>
      <c r="K1384" s="51"/>
      <c r="L1384" s="54"/>
      <c r="M1384" s="54"/>
      <c r="N1384" s="54"/>
      <c r="O1384" s="54"/>
      <c r="P1384" s="54"/>
      <c r="Q1384" s="54"/>
      <c r="R1384" s="54"/>
      <c r="S1384" s="54"/>
      <c r="T1384" s="54"/>
    </row>
    <row r="1385" spans="1:20" s="53" customFormat="1" x14ac:dyDescent="0.25">
      <c r="A1385" s="142"/>
      <c r="B1385" s="143"/>
      <c r="C1385" s="144"/>
      <c r="D1385" s="145"/>
      <c r="E1385" s="145"/>
      <c r="F1385" s="146"/>
      <c r="G1385" s="144"/>
      <c r="H1385" s="144"/>
      <c r="I1385" s="144"/>
      <c r="J1385" s="144"/>
      <c r="K1385" s="51"/>
      <c r="L1385" s="54"/>
      <c r="M1385" s="54"/>
      <c r="N1385" s="54"/>
      <c r="O1385" s="54"/>
      <c r="P1385" s="54"/>
      <c r="Q1385" s="54"/>
      <c r="R1385" s="54"/>
      <c r="S1385" s="54"/>
      <c r="T1385" s="54"/>
    </row>
    <row r="1386" spans="1:20" s="53" customFormat="1" x14ac:dyDescent="0.25">
      <c r="A1386" s="142"/>
      <c r="B1386" s="143"/>
      <c r="C1386" s="144"/>
      <c r="D1386" s="145"/>
      <c r="E1386" s="145"/>
      <c r="F1386" s="146"/>
      <c r="G1386" s="144"/>
      <c r="H1386" s="144"/>
      <c r="I1386" s="144"/>
      <c r="J1386" s="144"/>
      <c r="K1386" s="51"/>
      <c r="L1386" s="54"/>
      <c r="M1386" s="54"/>
      <c r="N1386" s="54"/>
      <c r="O1386" s="54"/>
      <c r="P1386" s="54"/>
      <c r="Q1386" s="54"/>
      <c r="R1386" s="54"/>
      <c r="S1386" s="54"/>
      <c r="T1386" s="54"/>
    </row>
    <row r="1387" spans="1:20" s="53" customFormat="1" x14ac:dyDescent="0.25">
      <c r="A1387" s="142"/>
      <c r="B1387" s="143"/>
      <c r="C1387" s="144"/>
      <c r="D1387" s="145"/>
      <c r="E1387" s="145"/>
      <c r="F1387" s="146"/>
      <c r="G1387" s="144"/>
      <c r="H1387" s="144"/>
      <c r="I1387" s="144"/>
      <c r="J1387" s="144"/>
      <c r="K1387" s="51"/>
      <c r="L1387" s="54"/>
      <c r="M1387" s="54"/>
      <c r="N1387" s="54"/>
      <c r="O1387" s="54"/>
      <c r="P1387" s="54"/>
      <c r="Q1387" s="54"/>
      <c r="R1387" s="54"/>
      <c r="S1387" s="54"/>
      <c r="T1387" s="54"/>
    </row>
    <row r="1388" spans="1:20" s="53" customFormat="1" x14ac:dyDescent="0.25">
      <c r="A1388" s="142"/>
      <c r="B1388" s="143"/>
      <c r="C1388" s="144"/>
      <c r="D1388" s="145"/>
      <c r="E1388" s="145"/>
      <c r="F1388" s="146"/>
      <c r="G1388" s="144"/>
      <c r="H1388" s="144"/>
      <c r="I1388" s="144"/>
      <c r="J1388" s="144"/>
      <c r="K1388" s="51"/>
      <c r="L1388" s="54"/>
      <c r="M1388" s="54"/>
      <c r="N1388" s="54"/>
      <c r="O1388" s="54"/>
      <c r="P1388" s="54"/>
      <c r="Q1388" s="54"/>
      <c r="R1388" s="54"/>
      <c r="S1388" s="54"/>
      <c r="T1388" s="54"/>
    </row>
    <row r="1389" spans="1:20" s="53" customFormat="1" x14ac:dyDescent="0.25">
      <c r="A1389" s="142"/>
      <c r="B1389" s="143"/>
      <c r="C1389" s="144"/>
      <c r="D1389" s="145"/>
      <c r="E1389" s="145"/>
      <c r="F1389" s="146"/>
      <c r="G1389" s="144"/>
      <c r="H1389" s="144"/>
      <c r="I1389" s="144"/>
      <c r="J1389" s="144"/>
      <c r="K1389" s="51"/>
      <c r="L1389" s="54"/>
      <c r="M1389" s="54"/>
      <c r="N1389" s="54"/>
      <c r="O1389" s="54"/>
      <c r="P1389" s="54"/>
      <c r="Q1389" s="54"/>
      <c r="R1389" s="54"/>
      <c r="S1389" s="54"/>
      <c r="T1389" s="54"/>
    </row>
    <row r="1390" spans="1:20" s="53" customFormat="1" x14ac:dyDescent="0.25">
      <c r="A1390" s="142"/>
      <c r="B1390" s="143"/>
      <c r="C1390" s="144"/>
      <c r="D1390" s="145"/>
      <c r="E1390" s="145"/>
      <c r="F1390" s="146"/>
      <c r="G1390" s="144"/>
      <c r="H1390" s="144"/>
      <c r="I1390" s="144"/>
      <c r="J1390" s="144"/>
      <c r="K1390" s="51"/>
      <c r="L1390" s="54"/>
      <c r="M1390" s="54"/>
      <c r="N1390" s="54"/>
      <c r="O1390" s="54"/>
      <c r="P1390" s="54"/>
      <c r="Q1390" s="54"/>
      <c r="R1390" s="54"/>
      <c r="S1390" s="54"/>
      <c r="T1390" s="54"/>
    </row>
    <row r="1391" spans="1:20" s="53" customFormat="1" x14ac:dyDescent="0.25">
      <c r="A1391" s="142"/>
      <c r="B1391" s="143"/>
      <c r="C1391" s="144"/>
      <c r="D1391" s="145"/>
      <c r="E1391" s="145"/>
      <c r="F1391" s="146"/>
      <c r="G1391" s="144"/>
      <c r="H1391" s="144"/>
      <c r="I1391" s="144"/>
      <c r="J1391" s="144"/>
      <c r="K1391" s="51"/>
      <c r="L1391" s="54"/>
      <c r="M1391" s="54"/>
      <c r="N1391" s="54"/>
      <c r="O1391" s="54"/>
      <c r="P1391" s="54"/>
      <c r="Q1391" s="54"/>
      <c r="R1391" s="54"/>
      <c r="S1391" s="54"/>
      <c r="T1391" s="54"/>
    </row>
    <row r="1392" spans="1:20" s="53" customFormat="1" x14ac:dyDescent="0.25">
      <c r="A1392" s="142"/>
      <c r="B1392" s="143"/>
      <c r="C1392" s="144"/>
      <c r="D1392" s="145"/>
      <c r="E1392" s="145"/>
      <c r="F1392" s="146"/>
      <c r="G1392" s="144"/>
      <c r="H1392" s="144"/>
      <c r="I1392" s="144"/>
      <c r="J1392" s="144"/>
      <c r="K1392" s="51"/>
      <c r="L1392" s="54"/>
      <c r="M1392" s="54"/>
      <c r="N1392" s="54"/>
      <c r="O1392" s="54"/>
      <c r="P1392" s="54"/>
      <c r="Q1392" s="54"/>
      <c r="R1392" s="54"/>
      <c r="S1392" s="54"/>
      <c r="T1392" s="54"/>
    </row>
    <row r="1393" spans="1:20" s="53" customFormat="1" x14ac:dyDescent="0.25">
      <c r="A1393" s="142"/>
      <c r="B1393" s="143"/>
      <c r="C1393" s="144"/>
      <c r="D1393" s="145"/>
      <c r="E1393" s="145"/>
      <c r="F1393" s="146"/>
      <c r="G1393" s="144"/>
      <c r="H1393" s="144"/>
      <c r="I1393" s="144"/>
      <c r="J1393" s="144"/>
      <c r="K1393" s="51"/>
      <c r="L1393" s="54"/>
      <c r="M1393" s="54"/>
      <c r="N1393" s="54"/>
      <c r="O1393" s="54"/>
      <c r="P1393" s="54"/>
      <c r="Q1393" s="54"/>
      <c r="R1393" s="54"/>
      <c r="S1393" s="54"/>
      <c r="T1393" s="54"/>
    </row>
    <row r="1394" spans="1:20" s="53" customFormat="1" x14ac:dyDescent="0.25">
      <c r="A1394" s="142"/>
      <c r="B1394" s="143"/>
      <c r="C1394" s="144"/>
      <c r="D1394" s="145"/>
      <c r="E1394" s="145"/>
      <c r="F1394" s="146"/>
      <c r="G1394" s="144"/>
      <c r="H1394" s="144"/>
      <c r="I1394" s="144"/>
      <c r="J1394" s="144"/>
      <c r="K1394" s="51"/>
      <c r="L1394" s="54"/>
      <c r="M1394" s="54"/>
      <c r="N1394" s="54"/>
      <c r="O1394" s="54"/>
      <c r="P1394" s="54"/>
      <c r="Q1394" s="54"/>
      <c r="R1394" s="54"/>
      <c r="S1394" s="54"/>
      <c r="T1394" s="54"/>
    </row>
    <row r="1395" spans="1:20" s="53" customFormat="1" x14ac:dyDescent="0.25">
      <c r="A1395" s="142"/>
      <c r="B1395" s="143"/>
      <c r="C1395" s="144"/>
      <c r="D1395" s="145"/>
      <c r="E1395" s="145"/>
      <c r="F1395" s="146"/>
      <c r="G1395" s="144"/>
      <c r="H1395" s="144"/>
      <c r="I1395" s="144"/>
      <c r="J1395" s="144"/>
      <c r="K1395" s="51"/>
      <c r="L1395" s="54"/>
      <c r="M1395" s="54"/>
      <c r="N1395" s="54"/>
      <c r="O1395" s="54"/>
      <c r="P1395" s="54"/>
      <c r="Q1395" s="54"/>
      <c r="R1395" s="54"/>
      <c r="S1395" s="54"/>
      <c r="T1395" s="54"/>
    </row>
    <row r="1396" spans="1:20" s="53" customFormat="1" x14ac:dyDescent="0.25">
      <c r="A1396" s="142"/>
      <c r="B1396" s="143"/>
      <c r="C1396" s="144"/>
      <c r="D1396" s="145"/>
      <c r="E1396" s="145"/>
      <c r="F1396" s="146"/>
      <c r="G1396" s="144"/>
      <c r="H1396" s="144"/>
      <c r="I1396" s="144"/>
      <c r="J1396" s="144"/>
      <c r="K1396" s="51"/>
      <c r="L1396" s="54"/>
      <c r="M1396" s="54"/>
      <c r="N1396" s="54"/>
      <c r="O1396" s="54"/>
      <c r="P1396" s="54"/>
      <c r="Q1396" s="54"/>
      <c r="R1396" s="54"/>
      <c r="S1396" s="54"/>
      <c r="T1396" s="54"/>
    </row>
    <row r="1397" spans="1:20" s="53" customFormat="1" x14ac:dyDescent="0.25">
      <c r="A1397" s="142"/>
      <c r="B1397" s="143"/>
      <c r="C1397" s="144"/>
      <c r="D1397" s="145"/>
      <c r="E1397" s="145"/>
      <c r="F1397" s="146"/>
      <c r="G1397" s="144"/>
      <c r="H1397" s="144"/>
      <c r="I1397" s="144"/>
      <c r="J1397" s="144"/>
      <c r="K1397" s="51"/>
      <c r="L1397" s="54"/>
      <c r="M1397" s="54"/>
      <c r="N1397" s="54"/>
      <c r="O1397" s="54"/>
      <c r="P1397" s="54"/>
      <c r="Q1397" s="54"/>
      <c r="R1397" s="54"/>
      <c r="S1397" s="54"/>
      <c r="T1397" s="54"/>
    </row>
    <row r="1398" spans="1:20" s="53" customFormat="1" x14ac:dyDescent="0.25">
      <c r="A1398" s="142"/>
      <c r="B1398" s="143"/>
      <c r="C1398" s="144"/>
      <c r="D1398" s="145"/>
      <c r="E1398" s="145"/>
      <c r="F1398" s="146"/>
      <c r="G1398" s="144"/>
      <c r="H1398" s="144"/>
      <c r="I1398" s="144"/>
      <c r="J1398" s="144"/>
      <c r="K1398" s="51"/>
      <c r="L1398" s="54"/>
      <c r="M1398" s="54"/>
      <c r="N1398" s="54"/>
      <c r="O1398" s="54"/>
      <c r="P1398" s="54"/>
      <c r="Q1398" s="54"/>
      <c r="R1398" s="54"/>
      <c r="S1398" s="54"/>
      <c r="T1398" s="54"/>
    </row>
    <row r="1399" spans="1:20" s="53" customFormat="1" x14ac:dyDescent="0.25">
      <c r="A1399" s="142"/>
      <c r="B1399" s="143"/>
      <c r="C1399" s="144"/>
      <c r="D1399" s="145"/>
      <c r="E1399" s="145"/>
      <c r="F1399" s="146"/>
      <c r="G1399" s="144"/>
      <c r="H1399" s="144"/>
      <c r="I1399" s="144"/>
      <c r="J1399" s="144"/>
      <c r="K1399" s="51"/>
      <c r="L1399" s="54"/>
      <c r="M1399" s="54"/>
      <c r="N1399" s="54"/>
      <c r="O1399" s="54"/>
      <c r="P1399" s="54"/>
      <c r="Q1399" s="54"/>
      <c r="R1399" s="54"/>
      <c r="S1399" s="54"/>
      <c r="T1399" s="54"/>
    </row>
    <row r="1400" spans="1:20" s="53" customFormat="1" x14ac:dyDescent="0.25">
      <c r="A1400" s="142"/>
      <c r="B1400" s="143"/>
      <c r="C1400" s="144"/>
      <c r="D1400" s="145"/>
      <c r="E1400" s="145"/>
      <c r="F1400" s="146"/>
      <c r="G1400" s="144"/>
      <c r="H1400" s="144"/>
      <c r="I1400" s="144"/>
      <c r="J1400" s="144"/>
      <c r="K1400" s="51"/>
      <c r="L1400" s="54"/>
      <c r="M1400" s="54"/>
      <c r="N1400" s="54"/>
      <c r="O1400" s="54"/>
      <c r="P1400" s="54"/>
      <c r="Q1400" s="54"/>
      <c r="R1400" s="54"/>
      <c r="S1400" s="54"/>
      <c r="T1400" s="54"/>
    </row>
    <row r="1401" spans="1:20" s="53" customFormat="1" x14ac:dyDescent="0.25">
      <c r="A1401" s="142"/>
      <c r="B1401" s="143"/>
      <c r="C1401" s="144"/>
      <c r="D1401" s="145"/>
      <c r="E1401" s="145"/>
      <c r="F1401" s="146"/>
      <c r="G1401" s="144"/>
      <c r="H1401" s="144"/>
      <c r="I1401" s="144"/>
      <c r="J1401" s="144"/>
      <c r="K1401" s="51"/>
      <c r="L1401" s="54"/>
      <c r="M1401" s="54"/>
      <c r="N1401" s="54"/>
      <c r="O1401" s="54"/>
      <c r="P1401" s="54"/>
      <c r="Q1401" s="54"/>
      <c r="R1401" s="54"/>
      <c r="S1401" s="54"/>
      <c r="T1401" s="54"/>
    </row>
    <row r="1402" spans="1:20" s="53" customFormat="1" x14ac:dyDescent="0.25">
      <c r="A1402" s="142"/>
      <c r="B1402" s="143"/>
      <c r="C1402" s="144"/>
      <c r="D1402" s="145"/>
      <c r="E1402" s="145"/>
      <c r="F1402" s="146"/>
      <c r="G1402" s="144"/>
      <c r="H1402" s="144"/>
      <c r="I1402" s="144"/>
      <c r="J1402" s="144"/>
      <c r="K1402" s="51"/>
      <c r="L1402" s="54"/>
      <c r="M1402" s="54"/>
      <c r="N1402" s="54"/>
      <c r="O1402" s="54"/>
      <c r="P1402" s="54"/>
      <c r="Q1402" s="54"/>
      <c r="R1402" s="54"/>
      <c r="S1402" s="54"/>
      <c r="T1402" s="54"/>
    </row>
    <row r="1403" spans="1:20" s="53" customFormat="1" x14ac:dyDescent="0.25">
      <c r="A1403" s="142"/>
      <c r="B1403" s="143"/>
      <c r="C1403" s="144"/>
      <c r="D1403" s="145"/>
      <c r="E1403" s="145"/>
      <c r="F1403" s="146"/>
      <c r="G1403" s="144"/>
      <c r="H1403" s="144"/>
      <c r="I1403" s="144"/>
      <c r="J1403" s="144"/>
      <c r="K1403" s="51"/>
      <c r="L1403" s="54"/>
      <c r="M1403" s="54"/>
      <c r="N1403" s="54"/>
      <c r="O1403" s="54"/>
      <c r="P1403" s="54"/>
      <c r="Q1403" s="54"/>
      <c r="R1403" s="54"/>
      <c r="S1403" s="54"/>
      <c r="T1403" s="54"/>
    </row>
    <row r="1404" spans="1:20" s="53" customFormat="1" x14ac:dyDescent="0.25">
      <c r="A1404" s="142"/>
      <c r="B1404" s="143"/>
      <c r="C1404" s="144"/>
      <c r="D1404" s="145"/>
      <c r="E1404" s="145"/>
      <c r="F1404" s="146"/>
      <c r="G1404" s="144"/>
      <c r="H1404" s="144"/>
      <c r="I1404" s="144"/>
      <c r="J1404" s="144"/>
      <c r="K1404" s="51"/>
      <c r="L1404" s="54"/>
      <c r="M1404" s="54"/>
      <c r="N1404" s="54"/>
      <c r="O1404" s="54"/>
      <c r="P1404" s="54"/>
      <c r="Q1404" s="54"/>
      <c r="R1404" s="54"/>
      <c r="S1404" s="54"/>
      <c r="T1404" s="54"/>
    </row>
    <row r="1405" spans="1:20" s="53" customFormat="1" x14ac:dyDescent="0.25">
      <c r="A1405" s="142"/>
      <c r="B1405" s="143"/>
      <c r="C1405" s="144"/>
      <c r="D1405" s="145"/>
      <c r="E1405" s="145"/>
      <c r="F1405" s="146"/>
      <c r="G1405" s="144"/>
      <c r="H1405" s="144"/>
      <c r="I1405" s="144"/>
      <c r="J1405" s="144"/>
      <c r="K1405" s="51"/>
      <c r="L1405" s="54"/>
      <c r="M1405" s="54"/>
      <c r="N1405" s="54"/>
      <c r="O1405" s="54"/>
      <c r="P1405" s="54"/>
      <c r="Q1405" s="54"/>
      <c r="R1405" s="54"/>
      <c r="S1405" s="54"/>
      <c r="T1405" s="54"/>
    </row>
    <row r="1406" spans="1:20" s="53" customFormat="1" x14ac:dyDescent="0.25">
      <c r="A1406" s="142"/>
      <c r="B1406" s="143"/>
      <c r="C1406" s="144"/>
      <c r="D1406" s="145"/>
      <c r="E1406" s="145"/>
      <c r="F1406" s="146"/>
      <c r="G1406" s="144"/>
      <c r="H1406" s="144"/>
      <c r="I1406" s="144"/>
      <c r="J1406" s="144"/>
      <c r="K1406" s="51"/>
      <c r="L1406" s="54"/>
      <c r="M1406" s="54"/>
      <c r="N1406" s="54"/>
      <c r="O1406" s="54"/>
      <c r="P1406" s="54"/>
      <c r="Q1406" s="54"/>
      <c r="R1406" s="54"/>
      <c r="S1406" s="54"/>
      <c r="T1406" s="54"/>
    </row>
    <row r="1407" spans="1:20" s="53" customFormat="1" x14ac:dyDescent="0.25">
      <c r="A1407" s="142"/>
      <c r="B1407" s="143"/>
      <c r="C1407" s="144"/>
      <c r="D1407" s="145"/>
      <c r="E1407" s="145"/>
      <c r="F1407" s="146"/>
      <c r="G1407" s="144"/>
      <c r="H1407" s="144"/>
      <c r="I1407" s="144"/>
      <c r="J1407" s="144"/>
      <c r="K1407" s="51"/>
      <c r="L1407" s="54"/>
      <c r="M1407" s="54"/>
      <c r="N1407" s="54"/>
      <c r="O1407" s="54"/>
      <c r="P1407" s="54"/>
      <c r="Q1407" s="54"/>
      <c r="R1407" s="54"/>
      <c r="S1407" s="54"/>
      <c r="T1407" s="54"/>
    </row>
    <row r="1408" spans="1:20" s="53" customFormat="1" x14ac:dyDescent="0.25">
      <c r="A1408" s="142"/>
      <c r="B1408" s="143"/>
      <c r="C1408" s="144"/>
      <c r="D1408" s="145"/>
      <c r="E1408" s="145"/>
      <c r="F1408" s="146"/>
      <c r="G1408" s="144"/>
      <c r="H1408" s="144"/>
      <c r="I1408" s="144"/>
      <c r="J1408" s="144"/>
      <c r="K1408" s="51"/>
      <c r="L1408" s="54"/>
      <c r="M1408" s="54"/>
      <c r="N1408" s="54"/>
      <c r="O1408" s="54"/>
      <c r="P1408" s="54"/>
      <c r="Q1408" s="54"/>
      <c r="R1408" s="54"/>
      <c r="S1408" s="54"/>
      <c r="T1408" s="54"/>
    </row>
    <row r="1409" spans="1:20" s="53" customFormat="1" x14ac:dyDescent="0.25">
      <c r="A1409" s="142"/>
      <c r="B1409" s="143"/>
      <c r="C1409" s="144"/>
      <c r="D1409" s="145"/>
      <c r="E1409" s="145"/>
      <c r="F1409" s="146"/>
      <c r="G1409" s="144"/>
      <c r="H1409" s="144"/>
      <c r="I1409" s="144"/>
      <c r="J1409" s="144"/>
      <c r="K1409" s="51"/>
      <c r="L1409" s="54"/>
      <c r="M1409" s="54"/>
      <c r="N1409" s="54"/>
      <c r="O1409" s="54"/>
      <c r="P1409" s="54"/>
      <c r="Q1409" s="54"/>
      <c r="R1409" s="54"/>
      <c r="S1409" s="54"/>
      <c r="T1409" s="54"/>
    </row>
    <row r="1410" spans="1:20" s="53" customFormat="1" x14ac:dyDescent="0.25">
      <c r="A1410" s="142"/>
      <c r="B1410" s="143"/>
      <c r="C1410" s="144"/>
      <c r="D1410" s="145"/>
      <c r="E1410" s="145"/>
      <c r="F1410" s="146"/>
      <c r="G1410" s="144"/>
      <c r="H1410" s="144"/>
      <c r="I1410" s="144"/>
      <c r="J1410" s="144"/>
      <c r="K1410" s="51"/>
      <c r="L1410" s="54"/>
      <c r="M1410" s="54"/>
      <c r="N1410" s="54"/>
      <c r="O1410" s="54"/>
      <c r="P1410" s="54"/>
      <c r="Q1410" s="54"/>
      <c r="R1410" s="54"/>
      <c r="S1410" s="54"/>
      <c r="T1410" s="54"/>
    </row>
    <row r="1411" spans="1:20" s="53" customFormat="1" x14ac:dyDescent="0.25">
      <c r="A1411" s="142"/>
      <c r="B1411" s="143"/>
      <c r="C1411" s="144"/>
      <c r="D1411" s="145"/>
      <c r="E1411" s="145"/>
      <c r="F1411" s="146"/>
      <c r="G1411" s="144"/>
      <c r="H1411" s="144"/>
      <c r="I1411" s="144"/>
      <c r="J1411" s="144"/>
      <c r="K1411" s="51"/>
      <c r="L1411" s="54"/>
      <c r="M1411" s="54"/>
      <c r="N1411" s="54"/>
      <c r="O1411" s="54"/>
      <c r="P1411" s="54"/>
      <c r="Q1411" s="54"/>
      <c r="R1411" s="54"/>
      <c r="S1411" s="54"/>
      <c r="T1411" s="54"/>
    </row>
    <row r="1412" spans="1:20" s="53" customFormat="1" x14ac:dyDescent="0.25">
      <c r="A1412" s="142"/>
      <c r="B1412" s="143"/>
      <c r="C1412" s="144"/>
      <c r="D1412" s="145"/>
      <c r="E1412" s="145"/>
      <c r="F1412" s="146"/>
      <c r="G1412" s="144"/>
      <c r="H1412" s="144"/>
      <c r="I1412" s="144"/>
      <c r="J1412" s="144"/>
      <c r="K1412" s="51"/>
      <c r="L1412" s="54"/>
      <c r="M1412" s="54"/>
      <c r="N1412" s="54"/>
      <c r="O1412" s="54"/>
      <c r="P1412" s="54"/>
      <c r="Q1412" s="54"/>
      <c r="R1412" s="54"/>
      <c r="S1412" s="54"/>
      <c r="T1412" s="54"/>
    </row>
    <row r="1413" spans="1:20" s="53" customFormat="1" x14ac:dyDescent="0.25">
      <c r="A1413" s="142"/>
      <c r="B1413" s="143"/>
      <c r="C1413" s="144"/>
      <c r="D1413" s="145"/>
      <c r="E1413" s="145"/>
      <c r="F1413" s="146"/>
      <c r="G1413" s="144"/>
      <c r="H1413" s="144"/>
      <c r="I1413" s="144"/>
      <c r="J1413" s="144"/>
      <c r="K1413" s="51"/>
      <c r="L1413" s="54"/>
      <c r="M1413" s="54"/>
      <c r="N1413" s="54"/>
      <c r="O1413" s="54"/>
      <c r="P1413" s="54"/>
      <c r="Q1413" s="54"/>
      <c r="R1413" s="54"/>
      <c r="S1413" s="54"/>
      <c r="T1413" s="54"/>
    </row>
    <row r="1414" spans="1:20" s="53" customFormat="1" x14ac:dyDescent="0.25">
      <c r="A1414" s="142"/>
      <c r="B1414" s="143"/>
      <c r="C1414" s="144"/>
      <c r="D1414" s="145"/>
      <c r="E1414" s="145"/>
      <c r="F1414" s="146"/>
      <c r="G1414" s="144"/>
      <c r="H1414" s="144"/>
      <c r="I1414" s="144"/>
      <c r="J1414" s="144"/>
      <c r="K1414" s="51"/>
      <c r="L1414" s="54"/>
      <c r="M1414" s="54"/>
      <c r="N1414" s="54"/>
      <c r="O1414" s="54"/>
      <c r="P1414" s="54"/>
      <c r="Q1414" s="54"/>
      <c r="R1414" s="54"/>
      <c r="S1414" s="54"/>
      <c r="T1414" s="54"/>
    </row>
    <row r="1415" spans="1:20" s="53" customFormat="1" x14ac:dyDescent="0.25">
      <c r="A1415" s="142"/>
      <c r="B1415" s="143"/>
      <c r="C1415" s="144"/>
      <c r="D1415" s="145"/>
      <c r="E1415" s="145"/>
      <c r="F1415" s="146"/>
      <c r="G1415" s="144"/>
      <c r="H1415" s="144"/>
      <c r="I1415" s="144"/>
      <c r="J1415" s="144"/>
      <c r="K1415" s="51"/>
      <c r="L1415" s="54"/>
      <c r="M1415" s="54"/>
      <c r="N1415" s="54"/>
      <c r="O1415" s="54"/>
      <c r="P1415" s="54"/>
      <c r="Q1415" s="54"/>
      <c r="R1415" s="54"/>
      <c r="S1415" s="54"/>
      <c r="T1415" s="54"/>
    </row>
    <row r="1416" spans="1:20" s="53" customFormat="1" x14ac:dyDescent="0.25">
      <c r="A1416" s="142"/>
      <c r="B1416" s="143"/>
      <c r="C1416" s="144"/>
      <c r="D1416" s="145"/>
      <c r="E1416" s="145"/>
      <c r="F1416" s="146"/>
      <c r="G1416" s="144"/>
      <c r="H1416" s="144"/>
      <c r="I1416" s="144"/>
      <c r="J1416" s="144"/>
      <c r="K1416" s="51"/>
      <c r="L1416" s="54"/>
      <c r="M1416" s="54"/>
      <c r="N1416" s="54"/>
      <c r="O1416" s="54"/>
      <c r="P1416" s="54"/>
      <c r="Q1416" s="54"/>
      <c r="R1416" s="54"/>
      <c r="S1416" s="54"/>
      <c r="T1416" s="54"/>
    </row>
    <row r="1417" spans="1:20" s="53" customFormat="1" x14ac:dyDescent="0.25">
      <c r="A1417" s="142"/>
      <c r="B1417" s="143"/>
      <c r="C1417" s="144"/>
      <c r="D1417" s="145"/>
      <c r="E1417" s="145"/>
      <c r="F1417" s="146"/>
      <c r="G1417" s="144"/>
      <c r="H1417" s="144"/>
      <c r="I1417" s="144"/>
      <c r="J1417" s="144"/>
      <c r="K1417" s="51"/>
      <c r="L1417" s="54"/>
      <c r="M1417" s="54"/>
      <c r="N1417" s="54"/>
      <c r="O1417" s="54"/>
      <c r="P1417" s="54"/>
      <c r="Q1417" s="54"/>
      <c r="R1417" s="54"/>
      <c r="S1417" s="54"/>
      <c r="T1417" s="54"/>
    </row>
    <row r="1418" spans="1:20" s="53" customFormat="1" x14ac:dyDescent="0.25">
      <c r="A1418" s="142"/>
      <c r="B1418" s="143"/>
      <c r="C1418" s="144"/>
      <c r="D1418" s="145"/>
      <c r="E1418" s="145"/>
      <c r="F1418" s="146"/>
      <c r="G1418" s="144"/>
      <c r="H1418" s="144"/>
      <c r="I1418" s="144"/>
      <c r="J1418" s="144"/>
      <c r="K1418" s="51"/>
      <c r="L1418" s="54"/>
      <c r="M1418" s="54"/>
      <c r="N1418" s="54"/>
      <c r="O1418" s="54"/>
      <c r="P1418" s="54"/>
      <c r="Q1418" s="54"/>
      <c r="R1418" s="54"/>
      <c r="S1418" s="54"/>
      <c r="T1418" s="54"/>
    </row>
    <row r="1419" spans="1:20" s="53" customFormat="1" x14ac:dyDescent="0.25">
      <c r="A1419" s="142"/>
      <c r="B1419" s="143"/>
      <c r="C1419" s="144"/>
      <c r="D1419" s="145"/>
      <c r="E1419" s="145"/>
      <c r="F1419" s="146"/>
      <c r="G1419" s="144"/>
      <c r="H1419" s="144"/>
      <c r="I1419" s="144"/>
      <c r="J1419" s="144"/>
      <c r="K1419" s="51"/>
      <c r="L1419" s="54"/>
      <c r="M1419" s="54"/>
      <c r="N1419" s="54"/>
      <c r="O1419" s="54"/>
      <c r="P1419" s="54"/>
      <c r="Q1419" s="54"/>
      <c r="R1419" s="54"/>
      <c r="S1419" s="54"/>
      <c r="T1419" s="54"/>
    </row>
    <row r="1420" spans="1:20" s="53" customFormat="1" x14ac:dyDescent="0.25">
      <c r="A1420" s="142"/>
      <c r="B1420" s="143"/>
      <c r="C1420" s="144"/>
      <c r="D1420" s="145"/>
      <c r="E1420" s="145"/>
      <c r="F1420" s="146"/>
      <c r="G1420" s="144"/>
      <c r="H1420" s="144"/>
      <c r="I1420" s="144"/>
      <c r="J1420" s="144"/>
      <c r="K1420" s="51"/>
      <c r="L1420" s="54"/>
      <c r="M1420" s="54"/>
      <c r="N1420" s="54"/>
      <c r="O1420" s="54"/>
      <c r="P1420" s="54"/>
      <c r="Q1420" s="54"/>
      <c r="R1420" s="54"/>
      <c r="S1420" s="54"/>
      <c r="T1420" s="54"/>
    </row>
    <row r="1421" spans="1:20" s="53" customFormat="1" x14ac:dyDescent="0.25">
      <c r="A1421" s="142"/>
      <c r="B1421" s="143"/>
      <c r="C1421" s="144"/>
      <c r="D1421" s="145"/>
      <c r="E1421" s="145"/>
      <c r="F1421" s="146"/>
      <c r="G1421" s="144"/>
      <c r="H1421" s="144"/>
      <c r="I1421" s="144"/>
      <c r="J1421" s="144"/>
      <c r="K1421" s="51"/>
      <c r="L1421" s="54"/>
      <c r="M1421" s="54"/>
      <c r="N1421" s="54"/>
      <c r="O1421" s="54"/>
      <c r="P1421" s="54"/>
      <c r="Q1421" s="54"/>
      <c r="R1421" s="54"/>
      <c r="S1421" s="54"/>
      <c r="T1421" s="54"/>
    </row>
    <row r="1422" spans="1:20" s="53" customFormat="1" x14ac:dyDescent="0.25">
      <c r="A1422" s="142"/>
      <c r="B1422" s="143"/>
      <c r="C1422" s="144"/>
      <c r="D1422" s="145"/>
      <c r="E1422" s="145"/>
      <c r="F1422" s="146"/>
      <c r="G1422" s="144"/>
      <c r="H1422" s="144"/>
      <c r="I1422" s="144"/>
      <c r="J1422" s="144"/>
      <c r="K1422" s="51"/>
      <c r="L1422" s="54"/>
      <c r="M1422" s="54"/>
      <c r="N1422" s="54"/>
      <c r="O1422" s="54"/>
      <c r="P1422" s="54"/>
      <c r="Q1422" s="54"/>
      <c r="R1422" s="54"/>
      <c r="S1422" s="54"/>
      <c r="T1422" s="54"/>
    </row>
    <row r="1423" spans="1:20" s="53" customFormat="1" x14ac:dyDescent="0.25">
      <c r="A1423" s="142"/>
      <c r="B1423" s="143"/>
      <c r="C1423" s="144"/>
      <c r="D1423" s="145"/>
      <c r="E1423" s="145"/>
      <c r="F1423" s="146"/>
      <c r="G1423" s="144"/>
      <c r="H1423" s="144"/>
      <c r="I1423" s="144"/>
      <c r="J1423" s="144"/>
      <c r="K1423" s="51"/>
      <c r="L1423" s="54"/>
      <c r="M1423" s="54"/>
      <c r="N1423" s="54"/>
      <c r="O1423" s="54"/>
      <c r="P1423" s="54"/>
      <c r="Q1423" s="54"/>
      <c r="R1423" s="54"/>
      <c r="S1423" s="54"/>
      <c r="T1423" s="54"/>
    </row>
    <row r="1424" spans="1:20" s="53" customFormat="1" x14ac:dyDescent="0.25">
      <c r="A1424" s="142"/>
      <c r="B1424" s="143"/>
      <c r="C1424" s="144"/>
      <c r="D1424" s="145"/>
      <c r="E1424" s="145"/>
      <c r="F1424" s="146"/>
      <c r="G1424" s="144"/>
      <c r="H1424" s="144"/>
      <c r="I1424" s="144"/>
      <c r="J1424" s="144"/>
      <c r="K1424" s="51"/>
      <c r="L1424" s="54"/>
      <c r="M1424" s="54"/>
      <c r="N1424" s="54"/>
      <c r="O1424" s="54"/>
      <c r="P1424" s="54"/>
      <c r="Q1424" s="54"/>
      <c r="R1424" s="54"/>
      <c r="S1424" s="54"/>
      <c r="T1424" s="54"/>
    </row>
    <row r="1425" spans="1:20" s="53" customFormat="1" x14ac:dyDescent="0.25">
      <c r="A1425" s="142"/>
      <c r="B1425" s="143"/>
      <c r="C1425" s="144"/>
      <c r="D1425" s="145"/>
      <c r="E1425" s="145"/>
      <c r="F1425" s="146"/>
      <c r="G1425" s="144"/>
      <c r="H1425" s="144"/>
      <c r="I1425" s="144"/>
      <c r="J1425" s="144"/>
      <c r="K1425" s="51"/>
      <c r="L1425" s="54"/>
      <c r="M1425" s="54"/>
      <c r="N1425" s="54"/>
      <c r="O1425" s="54"/>
      <c r="P1425" s="54"/>
      <c r="Q1425" s="54"/>
      <c r="R1425" s="54"/>
      <c r="S1425" s="54"/>
      <c r="T1425" s="54"/>
    </row>
    <row r="1426" spans="1:20" s="53" customFormat="1" x14ac:dyDescent="0.25">
      <c r="A1426" s="142"/>
      <c r="B1426" s="143"/>
      <c r="C1426" s="144"/>
      <c r="D1426" s="145"/>
      <c r="E1426" s="145"/>
      <c r="F1426" s="146"/>
      <c r="G1426" s="144"/>
      <c r="H1426" s="144"/>
      <c r="I1426" s="144"/>
      <c r="J1426" s="144"/>
      <c r="K1426" s="51"/>
      <c r="L1426" s="54"/>
      <c r="M1426" s="54"/>
      <c r="N1426" s="54"/>
      <c r="O1426" s="54"/>
      <c r="P1426" s="54"/>
      <c r="Q1426" s="54"/>
      <c r="R1426" s="54"/>
      <c r="S1426" s="54"/>
      <c r="T1426" s="54"/>
    </row>
    <row r="1427" spans="1:20" s="53" customFormat="1" x14ac:dyDescent="0.25">
      <c r="A1427" s="142"/>
      <c r="B1427" s="143"/>
      <c r="C1427" s="144"/>
      <c r="D1427" s="145"/>
      <c r="E1427" s="145"/>
      <c r="F1427" s="146"/>
      <c r="G1427" s="144"/>
      <c r="H1427" s="144"/>
      <c r="I1427" s="144"/>
      <c r="J1427" s="144"/>
      <c r="K1427" s="51"/>
      <c r="L1427" s="54"/>
      <c r="M1427" s="54"/>
      <c r="N1427" s="54"/>
      <c r="O1427" s="54"/>
      <c r="P1427" s="54"/>
      <c r="Q1427" s="54"/>
      <c r="R1427" s="54"/>
      <c r="S1427" s="54"/>
      <c r="T1427" s="54"/>
    </row>
    <row r="1428" spans="1:20" s="53" customFormat="1" x14ac:dyDescent="0.25">
      <c r="A1428" s="142"/>
      <c r="B1428" s="143"/>
      <c r="C1428" s="144"/>
      <c r="D1428" s="145"/>
      <c r="E1428" s="145"/>
      <c r="F1428" s="146"/>
      <c r="G1428" s="144"/>
      <c r="H1428" s="144"/>
      <c r="I1428" s="144"/>
      <c r="J1428" s="144"/>
      <c r="K1428" s="51"/>
      <c r="L1428" s="54"/>
      <c r="M1428" s="54"/>
      <c r="N1428" s="54"/>
      <c r="O1428" s="54"/>
      <c r="P1428" s="54"/>
      <c r="Q1428" s="54"/>
      <c r="R1428" s="54"/>
      <c r="S1428" s="54"/>
      <c r="T1428" s="54"/>
    </row>
    <row r="1429" spans="1:20" s="53" customFormat="1" x14ac:dyDescent="0.25">
      <c r="A1429" s="142"/>
      <c r="B1429" s="143"/>
      <c r="C1429" s="144"/>
      <c r="D1429" s="145"/>
      <c r="E1429" s="145"/>
      <c r="F1429" s="146"/>
      <c r="G1429" s="144"/>
      <c r="H1429" s="144"/>
      <c r="I1429" s="144"/>
      <c r="J1429" s="144"/>
      <c r="K1429" s="51"/>
      <c r="L1429" s="54"/>
      <c r="M1429" s="54"/>
      <c r="N1429" s="54"/>
      <c r="O1429" s="54"/>
      <c r="P1429" s="54"/>
      <c r="Q1429" s="54"/>
      <c r="R1429" s="54"/>
      <c r="S1429" s="54"/>
      <c r="T1429" s="54"/>
    </row>
    <row r="1430" spans="1:20" s="53" customFormat="1" x14ac:dyDescent="0.25">
      <c r="A1430" s="142"/>
      <c r="B1430" s="143"/>
      <c r="C1430" s="144"/>
      <c r="D1430" s="145"/>
      <c r="E1430" s="145"/>
      <c r="F1430" s="146"/>
      <c r="G1430" s="144"/>
      <c r="H1430" s="144"/>
      <c r="I1430" s="144"/>
      <c r="J1430" s="144"/>
      <c r="K1430" s="51"/>
      <c r="L1430" s="54"/>
      <c r="M1430" s="54"/>
      <c r="N1430" s="54"/>
      <c r="O1430" s="54"/>
      <c r="P1430" s="54"/>
      <c r="Q1430" s="54"/>
      <c r="R1430" s="54"/>
      <c r="S1430" s="54"/>
      <c r="T1430" s="54"/>
    </row>
    <row r="1431" spans="1:20" s="53" customFormat="1" x14ac:dyDescent="0.25">
      <c r="A1431" s="142"/>
      <c r="B1431" s="143"/>
      <c r="C1431" s="144"/>
      <c r="D1431" s="145"/>
      <c r="E1431" s="145"/>
      <c r="F1431" s="146"/>
      <c r="G1431" s="144"/>
      <c r="H1431" s="144"/>
      <c r="I1431" s="144"/>
      <c r="J1431" s="144"/>
      <c r="K1431" s="51"/>
      <c r="L1431" s="54"/>
      <c r="M1431" s="54"/>
      <c r="N1431" s="54"/>
      <c r="O1431" s="54"/>
      <c r="P1431" s="54"/>
      <c r="Q1431" s="54"/>
      <c r="R1431" s="54"/>
      <c r="S1431" s="54"/>
      <c r="T1431" s="54"/>
    </row>
    <row r="1432" spans="1:20" s="53" customFormat="1" x14ac:dyDescent="0.25">
      <c r="A1432" s="142"/>
      <c r="B1432" s="143"/>
      <c r="C1432" s="144"/>
      <c r="D1432" s="145"/>
      <c r="E1432" s="145"/>
      <c r="F1432" s="146"/>
      <c r="G1432" s="144"/>
      <c r="H1432" s="144"/>
      <c r="I1432" s="144"/>
      <c r="J1432" s="144"/>
      <c r="K1432" s="51"/>
      <c r="L1432" s="54"/>
      <c r="M1432" s="54"/>
      <c r="N1432" s="54"/>
      <c r="O1432" s="54"/>
      <c r="P1432" s="54"/>
      <c r="Q1432" s="54"/>
      <c r="R1432" s="54"/>
      <c r="S1432" s="54"/>
      <c r="T1432" s="54"/>
    </row>
    <row r="1433" spans="1:20" s="53" customFormat="1" x14ac:dyDescent="0.25">
      <c r="A1433" s="142"/>
      <c r="B1433" s="143"/>
      <c r="C1433" s="144"/>
      <c r="D1433" s="145"/>
      <c r="E1433" s="145"/>
      <c r="F1433" s="146"/>
      <c r="G1433" s="144"/>
      <c r="H1433" s="144"/>
      <c r="I1433" s="144"/>
      <c r="J1433" s="144"/>
      <c r="K1433" s="51"/>
      <c r="L1433" s="54"/>
      <c r="M1433" s="54"/>
      <c r="N1433" s="54"/>
      <c r="O1433" s="54"/>
      <c r="P1433" s="54"/>
      <c r="Q1433" s="54"/>
      <c r="R1433" s="54"/>
      <c r="S1433" s="54"/>
      <c r="T1433" s="54"/>
    </row>
    <row r="1434" spans="1:20" s="53" customFormat="1" x14ac:dyDescent="0.25">
      <c r="A1434" s="142"/>
      <c r="B1434" s="143"/>
      <c r="C1434" s="144"/>
      <c r="D1434" s="145"/>
      <c r="E1434" s="145"/>
      <c r="F1434" s="146"/>
      <c r="G1434" s="144"/>
      <c r="H1434" s="144"/>
      <c r="I1434" s="144"/>
      <c r="J1434" s="144"/>
      <c r="K1434" s="51"/>
      <c r="L1434" s="54"/>
      <c r="M1434" s="54"/>
      <c r="N1434" s="54"/>
      <c r="O1434" s="54"/>
      <c r="P1434" s="54"/>
      <c r="Q1434" s="54"/>
      <c r="R1434" s="54"/>
      <c r="S1434" s="54"/>
      <c r="T1434" s="54"/>
    </row>
    <row r="1435" spans="1:20" s="53" customFormat="1" x14ac:dyDescent="0.25">
      <c r="A1435" s="142"/>
      <c r="B1435" s="143"/>
      <c r="C1435" s="144"/>
      <c r="D1435" s="145"/>
      <c r="E1435" s="145"/>
      <c r="F1435" s="146"/>
      <c r="G1435" s="144"/>
      <c r="H1435" s="144"/>
      <c r="I1435" s="144"/>
      <c r="J1435" s="144"/>
      <c r="K1435" s="51"/>
      <c r="L1435" s="54"/>
      <c r="M1435" s="54"/>
      <c r="N1435" s="54"/>
      <c r="O1435" s="54"/>
      <c r="P1435" s="54"/>
      <c r="Q1435" s="54"/>
      <c r="R1435" s="54"/>
      <c r="S1435" s="54"/>
      <c r="T1435" s="54"/>
    </row>
    <row r="1436" spans="1:20" s="53" customFormat="1" x14ac:dyDescent="0.25">
      <c r="A1436" s="142"/>
      <c r="B1436" s="143"/>
      <c r="C1436" s="144"/>
      <c r="D1436" s="145"/>
      <c r="E1436" s="145"/>
      <c r="F1436" s="146"/>
      <c r="G1436" s="144"/>
      <c r="H1436" s="144"/>
      <c r="I1436" s="144"/>
      <c r="J1436" s="144"/>
      <c r="K1436" s="51"/>
      <c r="L1436" s="54"/>
      <c r="M1436" s="54"/>
      <c r="N1436" s="54"/>
      <c r="O1436" s="54"/>
      <c r="P1436" s="54"/>
      <c r="Q1436" s="54"/>
      <c r="R1436" s="54"/>
      <c r="S1436" s="54"/>
      <c r="T1436" s="54"/>
    </row>
    <row r="1437" spans="1:20" s="53" customFormat="1" x14ac:dyDescent="0.25">
      <c r="A1437" s="142"/>
      <c r="B1437" s="143"/>
      <c r="C1437" s="144"/>
      <c r="D1437" s="145"/>
      <c r="E1437" s="145"/>
      <c r="F1437" s="146"/>
      <c r="G1437" s="144"/>
      <c r="H1437" s="144"/>
      <c r="I1437" s="144"/>
      <c r="J1437" s="144"/>
      <c r="K1437" s="51"/>
      <c r="L1437" s="54"/>
      <c r="M1437" s="54"/>
      <c r="N1437" s="54"/>
      <c r="O1437" s="54"/>
      <c r="P1437" s="54"/>
      <c r="Q1437" s="54"/>
      <c r="R1437" s="54"/>
      <c r="S1437" s="54"/>
      <c r="T1437" s="54"/>
    </row>
    <row r="1438" spans="1:20" s="53" customFormat="1" x14ac:dyDescent="0.25">
      <c r="A1438" s="142"/>
      <c r="B1438" s="143"/>
      <c r="C1438" s="144"/>
      <c r="D1438" s="145"/>
      <c r="E1438" s="145"/>
      <c r="F1438" s="146"/>
      <c r="G1438" s="144"/>
      <c r="H1438" s="144"/>
      <c r="I1438" s="144"/>
      <c r="J1438" s="144"/>
      <c r="K1438" s="51"/>
      <c r="L1438" s="54"/>
      <c r="M1438" s="54"/>
      <c r="N1438" s="54"/>
      <c r="O1438" s="54"/>
      <c r="P1438" s="54"/>
      <c r="Q1438" s="54"/>
      <c r="R1438" s="54"/>
      <c r="S1438" s="54"/>
      <c r="T1438" s="54"/>
    </row>
    <row r="1439" spans="1:20" s="53" customFormat="1" x14ac:dyDescent="0.25">
      <c r="A1439" s="142"/>
      <c r="B1439" s="143"/>
      <c r="C1439" s="144"/>
      <c r="D1439" s="145"/>
      <c r="E1439" s="145"/>
      <c r="F1439" s="146"/>
      <c r="G1439" s="144"/>
      <c r="H1439" s="144"/>
      <c r="I1439" s="144"/>
      <c r="J1439" s="144"/>
      <c r="K1439" s="51"/>
      <c r="L1439" s="54"/>
      <c r="M1439" s="54"/>
      <c r="N1439" s="54"/>
      <c r="O1439" s="54"/>
      <c r="P1439" s="54"/>
      <c r="Q1439" s="54"/>
      <c r="R1439" s="54"/>
      <c r="S1439" s="54"/>
      <c r="T1439" s="54"/>
    </row>
    <row r="1440" spans="1:20" s="53" customFormat="1" x14ac:dyDescent="0.25">
      <c r="A1440" s="142"/>
      <c r="B1440" s="143"/>
      <c r="C1440" s="144"/>
      <c r="D1440" s="145"/>
      <c r="E1440" s="145"/>
      <c r="F1440" s="146"/>
      <c r="G1440" s="144"/>
      <c r="H1440" s="144"/>
      <c r="I1440" s="144"/>
      <c r="J1440" s="144"/>
      <c r="K1440" s="51"/>
      <c r="L1440" s="54"/>
      <c r="M1440" s="54"/>
      <c r="N1440" s="54"/>
      <c r="O1440" s="54"/>
      <c r="P1440" s="54"/>
      <c r="Q1440" s="54"/>
      <c r="R1440" s="54"/>
      <c r="S1440" s="54"/>
      <c r="T1440" s="54"/>
    </row>
    <row r="1441" spans="1:20" s="53" customFormat="1" x14ac:dyDescent="0.25">
      <c r="A1441" s="142"/>
      <c r="B1441" s="143"/>
      <c r="C1441" s="144"/>
      <c r="D1441" s="145"/>
      <c r="E1441" s="145"/>
      <c r="F1441" s="146"/>
      <c r="G1441" s="144"/>
      <c r="H1441" s="144"/>
      <c r="I1441" s="144"/>
      <c r="J1441" s="144"/>
      <c r="K1441" s="51"/>
      <c r="L1441" s="54"/>
      <c r="M1441" s="54"/>
      <c r="N1441" s="54"/>
      <c r="O1441" s="54"/>
      <c r="P1441" s="54"/>
      <c r="Q1441" s="54"/>
      <c r="R1441" s="54"/>
      <c r="S1441" s="54"/>
      <c r="T1441" s="54"/>
    </row>
    <row r="1442" spans="1:20" s="53" customFormat="1" x14ac:dyDescent="0.25">
      <c r="A1442" s="142"/>
      <c r="B1442" s="143"/>
      <c r="C1442" s="144"/>
      <c r="D1442" s="145"/>
      <c r="E1442" s="145"/>
      <c r="F1442" s="146"/>
      <c r="G1442" s="144"/>
      <c r="H1442" s="144"/>
      <c r="I1442" s="144"/>
      <c r="J1442" s="144"/>
      <c r="K1442" s="51"/>
      <c r="L1442" s="54"/>
      <c r="M1442" s="54"/>
      <c r="N1442" s="54"/>
      <c r="O1442" s="54"/>
      <c r="P1442" s="54"/>
      <c r="Q1442" s="54"/>
      <c r="R1442" s="54"/>
      <c r="S1442" s="54"/>
      <c r="T1442" s="54"/>
    </row>
    <row r="1443" spans="1:20" s="53" customFormat="1" x14ac:dyDescent="0.25">
      <c r="A1443" s="142"/>
      <c r="B1443" s="143"/>
      <c r="C1443" s="144"/>
      <c r="D1443" s="145"/>
      <c r="E1443" s="145"/>
      <c r="F1443" s="146"/>
      <c r="G1443" s="144"/>
      <c r="H1443" s="144"/>
      <c r="I1443" s="144"/>
      <c r="J1443" s="144"/>
      <c r="K1443" s="51"/>
      <c r="L1443" s="54"/>
      <c r="M1443" s="54"/>
      <c r="N1443" s="54"/>
      <c r="O1443" s="54"/>
      <c r="P1443" s="54"/>
      <c r="Q1443" s="54"/>
      <c r="R1443" s="54"/>
      <c r="S1443" s="54"/>
      <c r="T1443" s="54"/>
    </row>
    <row r="1444" spans="1:20" s="53" customFormat="1" x14ac:dyDescent="0.25">
      <c r="A1444" s="142"/>
      <c r="B1444" s="143"/>
      <c r="C1444" s="144"/>
      <c r="D1444" s="145"/>
      <c r="E1444" s="145"/>
      <c r="F1444" s="146"/>
      <c r="G1444" s="144"/>
      <c r="H1444" s="144"/>
      <c r="I1444" s="144"/>
      <c r="J1444" s="144"/>
      <c r="K1444" s="51"/>
      <c r="L1444" s="54"/>
      <c r="M1444" s="54"/>
      <c r="N1444" s="54"/>
      <c r="O1444" s="54"/>
      <c r="P1444" s="54"/>
      <c r="Q1444" s="54"/>
      <c r="R1444" s="54"/>
      <c r="S1444" s="54"/>
      <c r="T1444" s="54"/>
    </row>
    <row r="1445" spans="1:20" s="53" customFormat="1" x14ac:dyDescent="0.25">
      <c r="A1445" s="142"/>
      <c r="B1445" s="143"/>
      <c r="C1445" s="144"/>
      <c r="D1445" s="145"/>
      <c r="E1445" s="145"/>
      <c r="F1445" s="146"/>
      <c r="G1445" s="144"/>
      <c r="H1445" s="144"/>
      <c r="I1445" s="144"/>
      <c r="J1445" s="144"/>
      <c r="K1445" s="51"/>
      <c r="L1445" s="54"/>
      <c r="M1445" s="54"/>
      <c r="N1445" s="54"/>
      <c r="O1445" s="54"/>
      <c r="P1445" s="54"/>
      <c r="Q1445" s="54"/>
      <c r="R1445" s="54"/>
      <c r="S1445" s="54"/>
      <c r="T1445" s="54"/>
    </row>
    <row r="1446" spans="1:20" s="53" customFormat="1" x14ac:dyDescent="0.25">
      <c r="A1446" s="142"/>
      <c r="B1446" s="143"/>
      <c r="C1446" s="144"/>
      <c r="D1446" s="145"/>
      <c r="E1446" s="145"/>
      <c r="F1446" s="146"/>
      <c r="G1446" s="144"/>
      <c r="H1446" s="144"/>
      <c r="I1446" s="144"/>
      <c r="J1446" s="144"/>
      <c r="K1446" s="51"/>
      <c r="L1446" s="54"/>
      <c r="M1446" s="54"/>
      <c r="N1446" s="54"/>
      <c r="O1446" s="54"/>
      <c r="P1446" s="54"/>
      <c r="Q1446" s="54"/>
      <c r="R1446" s="54"/>
      <c r="S1446" s="54"/>
      <c r="T1446" s="54"/>
    </row>
    <row r="1447" spans="1:20" s="53" customFormat="1" x14ac:dyDescent="0.25">
      <c r="A1447" s="142"/>
      <c r="B1447" s="143"/>
      <c r="C1447" s="144"/>
      <c r="D1447" s="145"/>
      <c r="E1447" s="145"/>
      <c r="F1447" s="146"/>
      <c r="G1447" s="144"/>
      <c r="H1447" s="144"/>
      <c r="I1447" s="144"/>
      <c r="J1447" s="144"/>
      <c r="K1447" s="51"/>
      <c r="L1447" s="54"/>
      <c r="M1447" s="54"/>
      <c r="N1447" s="54"/>
      <c r="O1447" s="54"/>
      <c r="P1447" s="54"/>
      <c r="Q1447" s="54"/>
      <c r="R1447" s="54"/>
      <c r="S1447" s="54"/>
      <c r="T1447" s="54"/>
    </row>
    <row r="1448" spans="1:20" s="53" customFormat="1" x14ac:dyDescent="0.25">
      <c r="A1448" s="142"/>
      <c r="B1448" s="143"/>
      <c r="C1448" s="144"/>
      <c r="D1448" s="145"/>
      <c r="E1448" s="145"/>
      <c r="F1448" s="146"/>
      <c r="G1448" s="144"/>
      <c r="H1448" s="144"/>
      <c r="I1448" s="144"/>
      <c r="J1448" s="144"/>
      <c r="K1448" s="51"/>
      <c r="L1448" s="54"/>
      <c r="M1448" s="54"/>
      <c r="N1448" s="54"/>
      <c r="O1448" s="54"/>
      <c r="P1448" s="54"/>
      <c r="Q1448" s="54"/>
      <c r="R1448" s="54"/>
      <c r="S1448" s="54"/>
      <c r="T1448" s="54"/>
    </row>
    <row r="1449" spans="1:20" s="53" customFormat="1" x14ac:dyDescent="0.25">
      <c r="A1449" s="142"/>
      <c r="B1449" s="143"/>
      <c r="C1449" s="144"/>
      <c r="D1449" s="145"/>
      <c r="E1449" s="145"/>
      <c r="F1449" s="146"/>
      <c r="G1449" s="144"/>
      <c r="H1449" s="144"/>
      <c r="I1449" s="144"/>
      <c r="J1449" s="144"/>
      <c r="K1449" s="51"/>
      <c r="L1449" s="54"/>
      <c r="M1449" s="54"/>
      <c r="N1449" s="54"/>
      <c r="O1449" s="54"/>
      <c r="P1449" s="54"/>
      <c r="Q1449" s="54"/>
      <c r="R1449" s="54"/>
      <c r="S1449" s="54"/>
      <c r="T1449" s="54"/>
    </row>
    <row r="1450" spans="1:20" s="53" customFormat="1" x14ac:dyDescent="0.25">
      <c r="A1450" s="142"/>
      <c r="B1450" s="143"/>
      <c r="C1450" s="144"/>
      <c r="D1450" s="145"/>
      <c r="E1450" s="145"/>
      <c r="F1450" s="146"/>
      <c r="G1450" s="144"/>
      <c r="H1450" s="144"/>
      <c r="I1450" s="144"/>
      <c r="J1450" s="144"/>
      <c r="K1450" s="51"/>
      <c r="L1450" s="54"/>
      <c r="M1450" s="54"/>
      <c r="N1450" s="54"/>
      <c r="O1450" s="54"/>
      <c r="P1450" s="54"/>
      <c r="Q1450" s="54"/>
      <c r="R1450" s="54"/>
      <c r="S1450" s="54"/>
      <c r="T1450" s="54"/>
    </row>
    <row r="1451" spans="1:20" s="53" customFormat="1" x14ac:dyDescent="0.25">
      <c r="A1451" s="142"/>
      <c r="B1451" s="143"/>
      <c r="C1451" s="144"/>
      <c r="D1451" s="145"/>
      <c r="E1451" s="145"/>
      <c r="F1451" s="146"/>
      <c r="G1451" s="144"/>
      <c r="H1451" s="144"/>
      <c r="I1451" s="144"/>
      <c r="J1451" s="144"/>
      <c r="K1451" s="51"/>
      <c r="L1451" s="54"/>
      <c r="M1451" s="54"/>
      <c r="N1451" s="54"/>
      <c r="O1451" s="54"/>
      <c r="P1451" s="54"/>
      <c r="Q1451" s="54"/>
      <c r="R1451" s="54"/>
      <c r="S1451" s="54"/>
      <c r="T1451" s="54"/>
    </row>
    <row r="1452" spans="1:20" s="53" customFormat="1" x14ac:dyDescent="0.25">
      <c r="A1452" s="142"/>
      <c r="B1452" s="143"/>
      <c r="C1452" s="144"/>
      <c r="D1452" s="145"/>
      <c r="E1452" s="145"/>
      <c r="F1452" s="146"/>
      <c r="G1452" s="144"/>
      <c r="H1452" s="144"/>
      <c r="I1452" s="144"/>
      <c r="J1452" s="144"/>
      <c r="K1452" s="51"/>
      <c r="L1452" s="54"/>
      <c r="M1452" s="54"/>
      <c r="N1452" s="54"/>
      <c r="O1452" s="54"/>
      <c r="P1452" s="54"/>
      <c r="Q1452" s="54"/>
      <c r="R1452" s="54"/>
      <c r="S1452" s="54"/>
      <c r="T1452" s="54"/>
    </row>
    <row r="1453" spans="1:20" s="53" customFormat="1" x14ac:dyDescent="0.25">
      <c r="A1453" s="142"/>
      <c r="B1453" s="143"/>
      <c r="C1453" s="144"/>
      <c r="D1453" s="145"/>
      <c r="E1453" s="145"/>
      <c r="F1453" s="146"/>
      <c r="G1453" s="144"/>
      <c r="H1453" s="144"/>
      <c r="I1453" s="144"/>
      <c r="J1453" s="144"/>
      <c r="K1453" s="51"/>
      <c r="L1453" s="54"/>
      <c r="M1453" s="54"/>
      <c r="N1453" s="54"/>
      <c r="O1453" s="54"/>
      <c r="P1453" s="54"/>
      <c r="Q1453" s="54"/>
      <c r="R1453" s="54"/>
      <c r="S1453" s="54"/>
      <c r="T1453" s="54"/>
    </row>
    <row r="1454" spans="1:20" s="53" customFormat="1" x14ac:dyDescent="0.25">
      <c r="A1454" s="142"/>
      <c r="B1454" s="143"/>
      <c r="C1454" s="144"/>
      <c r="D1454" s="145"/>
      <c r="E1454" s="145"/>
      <c r="F1454" s="146"/>
      <c r="G1454" s="144"/>
      <c r="H1454" s="144"/>
      <c r="I1454" s="144"/>
      <c r="J1454" s="144"/>
      <c r="K1454" s="51"/>
      <c r="L1454" s="54"/>
      <c r="M1454" s="54"/>
      <c r="N1454" s="54"/>
      <c r="O1454" s="54"/>
      <c r="P1454" s="54"/>
      <c r="Q1454" s="54"/>
      <c r="R1454" s="54"/>
      <c r="S1454" s="54"/>
      <c r="T1454" s="54"/>
    </row>
    <row r="1455" spans="1:20" s="53" customFormat="1" x14ac:dyDescent="0.25">
      <c r="A1455" s="142"/>
      <c r="B1455" s="143"/>
      <c r="C1455" s="144"/>
      <c r="D1455" s="145"/>
      <c r="E1455" s="145"/>
      <c r="F1455" s="146"/>
      <c r="G1455" s="144"/>
      <c r="H1455" s="144"/>
      <c r="I1455" s="144"/>
      <c r="J1455" s="144"/>
      <c r="K1455" s="51"/>
      <c r="L1455" s="54"/>
      <c r="M1455" s="54"/>
      <c r="N1455" s="54"/>
      <c r="O1455" s="54"/>
      <c r="P1455" s="54"/>
      <c r="Q1455" s="54"/>
      <c r="R1455" s="54"/>
      <c r="S1455" s="54"/>
      <c r="T1455" s="54"/>
    </row>
    <row r="1456" spans="1:20" s="53" customFormat="1" x14ac:dyDescent="0.25">
      <c r="A1456" s="142"/>
      <c r="B1456" s="143"/>
      <c r="C1456" s="144"/>
      <c r="D1456" s="145"/>
      <c r="E1456" s="145"/>
      <c r="F1456" s="146"/>
      <c r="G1456" s="144"/>
      <c r="H1456" s="144"/>
      <c r="I1456" s="144"/>
      <c r="J1456" s="144"/>
      <c r="K1456" s="51"/>
      <c r="L1456" s="54"/>
      <c r="M1456" s="54"/>
      <c r="N1456" s="54"/>
      <c r="O1456" s="54"/>
      <c r="P1456" s="54"/>
      <c r="Q1456" s="54"/>
      <c r="R1456" s="54"/>
      <c r="S1456" s="54"/>
      <c r="T1456" s="54"/>
    </row>
    <row r="1457" spans="1:20" s="53" customFormat="1" x14ac:dyDescent="0.25">
      <c r="A1457" s="142"/>
      <c r="B1457" s="143"/>
      <c r="C1457" s="144"/>
      <c r="D1457" s="145"/>
      <c r="E1457" s="145"/>
      <c r="F1457" s="146"/>
      <c r="G1457" s="144"/>
      <c r="H1457" s="144"/>
      <c r="I1457" s="144"/>
      <c r="J1457" s="144"/>
      <c r="K1457" s="51"/>
      <c r="L1457" s="54"/>
      <c r="M1457" s="54"/>
      <c r="N1457" s="54"/>
      <c r="O1457" s="54"/>
      <c r="P1457" s="54"/>
      <c r="Q1457" s="54"/>
      <c r="R1457" s="54"/>
      <c r="S1457" s="54"/>
      <c r="T1457" s="54"/>
    </row>
    <row r="1458" spans="1:20" s="53" customFormat="1" x14ac:dyDescent="0.25">
      <c r="A1458" s="142"/>
      <c r="B1458" s="143"/>
      <c r="C1458" s="144"/>
      <c r="D1458" s="145"/>
      <c r="E1458" s="145"/>
      <c r="F1458" s="146"/>
      <c r="G1458" s="144"/>
      <c r="H1458" s="144"/>
      <c r="I1458" s="144"/>
      <c r="J1458" s="144"/>
      <c r="K1458" s="51"/>
      <c r="L1458" s="54"/>
      <c r="M1458" s="54"/>
      <c r="N1458" s="54"/>
      <c r="O1458" s="54"/>
      <c r="P1458" s="54"/>
      <c r="Q1458" s="54"/>
      <c r="R1458" s="54"/>
      <c r="S1458" s="54"/>
      <c r="T1458" s="54"/>
    </row>
    <row r="1459" spans="1:20" s="53" customFormat="1" x14ac:dyDescent="0.25">
      <c r="A1459" s="142"/>
      <c r="B1459" s="143"/>
      <c r="C1459" s="144"/>
      <c r="D1459" s="145"/>
      <c r="E1459" s="145"/>
      <c r="F1459" s="146"/>
      <c r="G1459" s="144"/>
      <c r="H1459" s="144"/>
      <c r="I1459" s="144"/>
      <c r="J1459" s="144"/>
      <c r="K1459" s="51"/>
      <c r="L1459" s="54"/>
      <c r="M1459" s="54"/>
      <c r="N1459" s="54"/>
      <c r="O1459" s="54"/>
      <c r="P1459" s="54"/>
      <c r="Q1459" s="54"/>
      <c r="R1459" s="54"/>
      <c r="S1459" s="54"/>
      <c r="T1459" s="54"/>
    </row>
    <row r="1460" spans="1:20" s="53" customFormat="1" x14ac:dyDescent="0.25">
      <c r="A1460" s="142"/>
      <c r="B1460" s="143"/>
      <c r="C1460" s="144"/>
      <c r="D1460" s="145"/>
      <c r="E1460" s="145"/>
      <c r="F1460" s="146"/>
      <c r="G1460" s="144"/>
      <c r="H1460" s="144"/>
      <c r="I1460" s="144"/>
      <c r="J1460" s="144"/>
      <c r="K1460" s="51"/>
      <c r="L1460" s="54"/>
      <c r="M1460" s="54"/>
      <c r="N1460" s="54"/>
      <c r="O1460" s="54"/>
      <c r="P1460" s="54"/>
      <c r="Q1460" s="54"/>
      <c r="R1460" s="54"/>
      <c r="S1460" s="54"/>
      <c r="T1460" s="54"/>
    </row>
    <row r="1461" spans="1:20" s="53" customFormat="1" x14ac:dyDescent="0.25">
      <c r="A1461" s="142"/>
      <c r="B1461" s="143"/>
      <c r="C1461" s="144"/>
      <c r="D1461" s="145"/>
      <c r="E1461" s="145"/>
      <c r="F1461" s="146"/>
      <c r="G1461" s="144"/>
      <c r="H1461" s="144"/>
      <c r="I1461" s="144"/>
      <c r="J1461" s="144"/>
      <c r="K1461" s="51"/>
      <c r="L1461" s="54"/>
      <c r="M1461" s="54"/>
      <c r="N1461" s="54"/>
      <c r="O1461" s="54"/>
      <c r="P1461" s="54"/>
      <c r="Q1461" s="54"/>
      <c r="R1461" s="54"/>
      <c r="S1461" s="54"/>
      <c r="T1461" s="54"/>
    </row>
    <row r="1462" spans="1:20" s="53" customFormat="1" x14ac:dyDescent="0.25">
      <c r="A1462" s="142"/>
      <c r="B1462" s="143"/>
      <c r="C1462" s="144"/>
      <c r="D1462" s="145"/>
      <c r="E1462" s="145"/>
      <c r="F1462" s="146"/>
      <c r="G1462" s="144"/>
      <c r="H1462" s="144"/>
      <c r="I1462" s="144"/>
      <c r="J1462" s="144"/>
      <c r="K1462" s="51"/>
      <c r="L1462" s="54"/>
      <c r="M1462" s="54"/>
      <c r="N1462" s="54"/>
      <c r="O1462" s="54"/>
      <c r="P1462" s="54"/>
      <c r="Q1462" s="54"/>
      <c r="R1462" s="54"/>
      <c r="S1462" s="54"/>
      <c r="T1462" s="54"/>
    </row>
    <row r="1463" spans="1:20" s="53" customFormat="1" x14ac:dyDescent="0.25">
      <c r="A1463" s="142"/>
      <c r="B1463" s="143"/>
      <c r="C1463" s="144"/>
      <c r="D1463" s="145"/>
      <c r="E1463" s="145"/>
      <c r="F1463" s="146"/>
      <c r="G1463" s="144"/>
      <c r="H1463" s="144"/>
      <c r="I1463" s="144"/>
      <c r="J1463" s="144"/>
      <c r="K1463" s="51"/>
      <c r="L1463" s="54"/>
      <c r="M1463" s="54"/>
      <c r="N1463" s="54"/>
      <c r="O1463" s="54"/>
      <c r="P1463" s="54"/>
      <c r="Q1463" s="54"/>
      <c r="R1463" s="54"/>
      <c r="S1463" s="54"/>
      <c r="T1463" s="54"/>
    </row>
    <row r="1464" spans="1:20" s="53" customFormat="1" x14ac:dyDescent="0.25">
      <c r="A1464" s="142"/>
      <c r="B1464" s="143"/>
      <c r="C1464" s="144"/>
      <c r="D1464" s="145"/>
      <c r="E1464" s="145"/>
      <c r="F1464" s="146"/>
      <c r="G1464" s="144"/>
      <c r="H1464" s="144"/>
      <c r="I1464" s="144"/>
      <c r="J1464" s="144"/>
      <c r="K1464" s="51"/>
      <c r="L1464" s="54"/>
      <c r="M1464" s="54"/>
      <c r="N1464" s="54"/>
      <c r="O1464" s="54"/>
      <c r="P1464" s="54"/>
      <c r="Q1464" s="54"/>
      <c r="R1464" s="54"/>
      <c r="S1464" s="54"/>
      <c r="T1464" s="54"/>
    </row>
    <row r="1465" spans="1:20" s="53" customFormat="1" x14ac:dyDescent="0.25">
      <c r="A1465" s="142"/>
      <c r="B1465" s="143"/>
      <c r="C1465" s="144"/>
      <c r="D1465" s="145"/>
      <c r="E1465" s="145"/>
      <c r="F1465" s="146"/>
      <c r="G1465" s="144"/>
      <c r="H1465" s="144"/>
      <c r="I1465" s="144"/>
      <c r="J1465" s="144"/>
      <c r="K1465" s="51"/>
      <c r="L1465" s="54"/>
      <c r="M1465" s="54"/>
      <c r="N1465" s="54"/>
      <c r="O1465" s="54"/>
      <c r="P1465" s="54"/>
      <c r="Q1465" s="54"/>
      <c r="R1465" s="54"/>
      <c r="S1465" s="54"/>
      <c r="T1465" s="54"/>
    </row>
    <row r="1466" spans="1:20" s="53" customFormat="1" x14ac:dyDescent="0.25">
      <c r="A1466" s="142"/>
      <c r="B1466" s="143"/>
      <c r="C1466" s="144"/>
      <c r="D1466" s="145"/>
      <c r="E1466" s="145"/>
      <c r="F1466" s="146"/>
      <c r="G1466" s="144"/>
      <c r="H1466" s="144"/>
      <c r="I1466" s="144"/>
      <c r="J1466" s="144"/>
      <c r="K1466" s="51"/>
      <c r="L1466" s="54"/>
      <c r="M1466" s="54"/>
      <c r="N1466" s="54"/>
      <c r="O1466" s="54"/>
      <c r="P1466" s="54"/>
      <c r="Q1466" s="54"/>
      <c r="R1466" s="54"/>
      <c r="S1466" s="54"/>
      <c r="T1466" s="54"/>
    </row>
    <row r="1467" spans="1:20" s="53" customFormat="1" x14ac:dyDescent="0.25">
      <c r="A1467" s="142"/>
      <c r="B1467" s="143"/>
      <c r="C1467" s="144"/>
      <c r="D1467" s="145"/>
      <c r="E1467" s="145"/>
      <c r="F1467" s="146"/>
      <c r="G1467" s="144"/>
      <c r="H1467" s="144"/>
      <c r="I1467" s="144"/>
      <c r="J1467" s="144"/>
      <c r="K1467" s="51"/>
      <c r="L1467" s="54"/>
      <c r="M1467" s="54"/>
      <c r="N1467" s="54"/>
      <c r="O1467" s="54"/>
      <c r="P1467" s="54"/>
      <c r="Q1467" s="54"/>
      <c r="R1467" s="54"/>
      <c r="S1467" s="54"/>
      <c r="T1467" s="54"/>
    </row>
    <row r="1468" spans="1:20" s="53" customFormat="1" x14ac:dyDescent="0.25">
      <c r="A1468" s="142"/>
      <c r="B1468" s="143"/>
      <c r="C1468" s="144"/>
      <c r="D1468" s="145"/>
      <c r="E1468" s="145"/>
      <c r="F1468" s="146"/>
      <c r="G1468" s="144"/>
      <c r="H1468" s="144"/>
      <c r="I1468" s="144"/>
      <c r="J1468" s="144"/>
      <c r="K1468" s="51"/>
      <c r="L1468" s="54"/>
      <c r="M1468" s="54"/>
      <c r="N1468" s="54"/>
      <c r="O1468" s="54"/>
      <c r="P1468" s="54"/>
      <c r="Q1468" s="54"/>
      <c r="R1468" s="54"/>
      <c r="S1468" s="54"/>
      <c r="T1468" s="54"/>
    </row>
    <row r="1469" spans="1:20" s="53" customFormat="1" x14ac:dyDescent="0.25">
      <c r="A1469" s="142"/>
      <c r="B1469" s="143"/>
      <c r="C1469" s="144"/>
      <c r="D1469" s="145"/>
      <c r="E1469" s="145"/>
      <c r="F1469" s="146"/>
      <c r="G1469" s="144"/>
      <c r="H1469" s="144"/>
      <c r="I1469" s="144"/>
      <c r="J1469" s="144"/>
      <c r="K1469" s="51"/>
      <c r="L1469" s="54"/>
      <c r="M1469" s="54"/>
      <c r="N1469" s="54"/>
      <c r="O1469" s="54"/>
      <c r="P1469" s="54"/>
      <c r="Q1469" s="54"/>
      <c r="R1469" s="54"/>
      <c r="S1469" s="54"/>
      <c r="T1469" s="54"/>
    </row>
    <row r="1470" spans="1:20" s="53" customFormat="1" x14ac:dyDescent="0.25">
      <c r="A1470" s="142"/>
      <c r="B1470" s="143"/>
      <c r="C1470" s="144"/>
      <c r="D1470" s="145"/>
      <c r="E1470" s="145"/>
      <c r="F1470" s="146"/>
      <c r="G1470" s="144"/>
      <c r="H1470" s="144"/>
      <c r="I1470" s="144"/>
      <c r="J1470" s="144"/>
      <c r="K1470" s="51"/>
      <c r="L1470" s="54"/>
      <c r="M1470" s="54"/>
      <c r="N1470" s="54"/>
      <c r="O1470" s="54"/>
      <c r="P1470" s="54"/>
      <c r="Q1470" s="54"/>
      <c r="R1470" s="54"/>
      <c r="S1470" s="54"/>
      <c r="T1470" s="54"/>
    </row>
    <row r="1471" spans="1:20" s="53" customFormat="1" x14ac:dyDescent="0.25">
      <c r="A1471" s="142"/>
      <c r="B1471" s="143"/>
      <c r="C1471" s="144"/>
      <c r="D1471" s="145"/>
      <c r="E1471" s="145"/>
      <c r="F1471" s="146"/>
      <c r="G1471" s="144"/>
      <c r="H1471" s="144"/>
      <c r="I1471" s="144"/>
      <c r="J1471" s="144"/>
      <c r="K1471" s="51"/>
      <c r="L1471" s="54"/>
      <c r="M1471" s="54"/>
      <c r="N1471" s="54"/>
      <c r="O1471" s="54"/>
      <c r="P1471" s="54"/>
      <c r="Q1471" s="54"/>
      <c r="R1471" s="54"/>
      <c r="S1471" s="54"/>
      <c r="T1471" s="54"/>
    </row>
    <row r="1472" spans="1:20" s="53" customFormat="1" x14ac:dyDescent="0.25">
      <c r="A1472" s="142"/>
      <c r="B1472" s="143"/>
      <c r="C1472" s="144"/>
      <c r="D1472" s="145"/>
      <c r="E1472" s="145"/>
      <c r="F1472" s="146"/>
      <c r="G1472" s="144"/>
      <c r="H1472" s="144"/>
      <c r="I1472" s="144"/>
      <c r="J1472" s="144"/>
      <c r="K1472" s="51"/>
      <c r="L1472" s="54"/>
      <c r="M1472" s="54"/>
      <c r="N1472" s="54"/>
      <c r="O1472" s="54"/>
      <c r="P1472" s="54"/>
      <c r="Q1472" s="54"/>
      <c r="R1472" s="54"/>
      <c r="S1472" s="54"/>
      <c r="T1472" s="54"/>
    </row>
    <row r="1473" spans="1:20" s="53" customFormat="1" x14ac:dyDescent="0.25">
      <c r="A1473" s="142"/>
      <c r="B1473" s="143"/>
      <c r="C1473" s="144"/>
      <c r="D1473" s="145"/>
      <c r="E1473" s="145"/>
      <c r="F1473" s="146"/>
      <c r="G1473" s="144"/>
      <c r="H1473" s="144"/>
      <c r="I1473" s="144"/>
      <c r="J1473" s="144"/>
      <c r="K1473" s="51"/>
      <c r="L1473" s="54"/>
      <c r="M1473" s="54"/>
      <c r="N1473" s="54"/>
      <c r="O1473" s="54"/>
      <c r="P1473" s="54"/>
      <c r="Q1473" s="54"/>
      <c r="R1473" s="54"/>
      <c r="S1473" s="54"/>
      <c r="T1473" s="54"/>
    </row>
    <row r="1474" spans="1:20" s="53" customFormat="1" x14ac:dyDescent="0.25">
      <c r="A1474" s="142"/>
      <c r="B1474" s="143"/>
      <c r="C1474" s="144"/>
      <c r="D1474" s="145"/>
      <c r="E1474" s="145"/>
      <c r="F1474" s="146"/>
      <c r="G1474" s="144"/>
      <c r="H1474" s="144"/>
      <c r="I1474" s="144"/>
      <c r="J1474" s="144"/>
      <c r="K1474" s="51"/>
      <c r="L1474" s="54"/>
      <c r="M1474" s="54"/>
      <c r="N1474" s="54"/>
      <c r="O1474" s="54"/>
      <c r="P1474" s="54"/>
      <c r="Q1474" s="54"/>
      <c r="R1474" s="54"/>
      <c r="S1474" s="54"/>
      <c r="T1474" s="54"/>
    </row>
    <row r="1475" spans="1:20" s="53" customFormat="1" x14ac:dyDescent="0.25">
      <c r="A1475" s="142"/>
      <c r="B1475" s="143"/>
      <c r="C1475" s="144"/>
      <c r="D1475" s="145"/>
      <c r="E1475" s="145"/>
      <c r="F1475" s="146"/>
      <c r="G1475" s="144"/>
      <c r="H1475" s="144"/>
      <c r="I1475" s="144"/>
      <c r="J1475" s="144"/>
      <c r="K1475" s="51"/>
      <c r="L1475" s="54"/>
      <c r="M1475" s="54"/>
      <c r="N1475" s="54"/>
      <c r="O1475" s="54"/>
      <c r="P1475" s="54"/>
      <c r="Q1475" s="54"/>
      <c r="R1475" s="54"/>
      <c r="S1475" s="54"/>
      <c r="T1475" s="54"/>
    </row>
    <row r="1476" spans="1:20" s="53" customFormat="1" x14ac:dyDescent="0.25">
      <c r="A1476" s="142"/>
      <c r="B1476" s="143"/>
      <c r="C1476" s="144"/>
      <c r="D1476" s="145"/>
      <c r="E1476" s="145"/>
      <c r="F1476" s="146"/>
      <c r="G1476" s="144"/>
      <c r="H1476" s="144"/>
      <c r="I1476" s="144"/>
      <c r="J1476" s="144"/>
      <c r="K1476" s="51"/>
      <c r="L1476" s="54"/>
      <c r="M1476" s="54"/>
      <c r="N1476" s="54"/>
      <c r="O1476" s="54"/>
      <c r="P1476" s="54"/>
      <c r="Q1476" s="54"/>
      <c r="R1476" s="54"/>
      <c r="S1476" s="54"/>
      <c r="T1476" s="54"/>
    </row>
    <row r="1477" spans="1:20" s="53" customFormat="1" x14ac:dyDescent="0.25">
      <c r="A1477" s="142"/>
      <c r="B1477" s="143"/>
      <c r="C1477" s="144"/>
      <c r="D1477" s="145"/>
      <c r="E1477" s="145"/>
      <c r="F1477" s="146"/>
      <c r="G1477" s="144"/>
      <c r="H1477" s="144"/>
      <c r="I1477" s="144"/>
      <c r="J1477" s="144"/>
      <c r="K1477" s="51"/>
      <c r="L1477" s="54"/>
      <c r="M1477" s="54"/>
      <c r="N1477" s="54"/>
      <c r="O1477" s="54"/>
      <c r="P1477" s="54"/>
      <c r="Q1477" s="54"/>
      <c r="R1477" s="54"/>
      <c r="S1477" s="54"/>
      <c r="T1477" s="54"/>
    </row>
    <row r="1478" spans="1:20" s="53" customFormat="1" x14ac:dyDescent="0.25">
      <c r="A1478" s="142"/>
      <c r="B1478" s="143"/>
      <c r="C1478" s="144"/>
      <c r="D1478" s="145"/>
      <c r="E1478" s="145"/>
      <c r="F1478" s="146"/>
      <c r="G1478" s="144"/>
      <c r="H1478" s="144"/>
      <c r="I1478" s="144"/>
      <c r="J1478" s="144"/>
      <c r="K1478" s="51"/>
      <c r="L1478" s="54"/>
      <c r="M1478" s="54"/>
      <c r="N1478" s="54"/>
      <c r="O1478" s="54"/>
      <c r="P1478" s="54"/>
      <c r="Q1478" s="54"/>
      <c r="R1478" s="54"/>
      <c r="S1478" s="54"/>
      <c r="T1478" s="54"/>
    </row>
    <row r="1479" spans="1:20" s="53" customFormat="1" x14ac:dyDescent="0.25">
      <c r="A1479" s="142"/>
      <c r="B1479" s="143"/>
      <c r="C1479" s="144"/>
      <c r="D1479" s="145"/>
      <c r="E1479" s="145"/>
      <c r="F1479" s="146"/>
      <c r="G1479" s="144"/>
      <c r="H1479" s="144"/>
      <c r="I1479" s="144"/>
      <c r="J1479" s="144"/>
      <c r="K1479" s="51"/>
      <c r="L1479" s="54"/>
      <c r="M1479" s="54"/>
      <c r="N1479" s="54"/>
      <c r="O1479" s="54"/>
      <c r="P1479" s="54"/>
      <c r="Q1479" s="54"/>
      <c r="R1479" s="54"/>
      <c r="S1479" s="54"/>
      <c r="T1479" s="54"/>
    </row>
    <row r="1480" spans="1:20" s="53" customFormat="1" x14ac:dyDescent="0.25">
      <c r="A1480" s="142"/>
      <c r="B1480" s="143"/>
      <c r="C1480" s="144"/>
      <c r="D1480" s="145"/>
      <c r="E1480" s="145"/>
      <c r="F1480" s="146"/>
      <c r="G1480" s="144"/>
      <c r="H1480" s="144"/>
      <c r="I1480" s="144"/>
      <c r="J1480" s="144"/>
      <c r="K1480" s="51"/>
      <c r="L1480" s="54"/>
      <c r="M1480" s="54"/>
      <c r="N1480" s="54"/>
      <c r="O1480" s="54"/>
      <c r="P1480" s="54"/>
      <c r="Q1480" s="54"/>
      <c r="R1480" s="54"/>
      <c r="S1480" s="54"/>
      <c r="T1480" s="54"/>
    </row>
    <row r="1481" spans="1:20" s="53" customFormat="1" x14ac:dyDescent="0.25">
      <c r="A1481" s="142"/>
      <c r="B1481" s="143"/>
      <c r="C1481" s="144"/>
      <c r="D1481" s="145"/>
      <c r="E1481" s="145"/>
      <c r="F1481" s="146"/>
      <c r="G1481" s="144"/>
      <c r="H1481" s="144"/>
      <c r="I1481" s="144"/>
      <c r="J1481" s="144"/>
      <c r="K1481" s="51"/>
      <c r="L1481" s="54"/>
      <c r="M1481" s="54"/>
      <c r="N1481" s="54"/>
      <c r="O1481" s="54"/>
      <c r="P1481" s="54"/>
      <c r="Q1481" s="54"/>
      <c r="R1481" s="54"/>
      <c r="S1481" s="54"/>
      <c r="T1481" s="54"/>
    </row>
    <row r="1482" spans="1:20" s="53" customFormat="1" x14ac:dyDescent="0.25">
      <c r="A1482" s="142"/>
      <c r="B1482" s="143"/>
      <c r="C1482" s="144"/>
      <c r="D1482" s="145"/>
      <c r="E1482" s="145"/>
      <c r="F1482" s="146"/>
      <c r="G1482" s="144"/>
      <c r="H1482" s="144"/>
      <c r="I1482" s="144"/>
      <c r="J1482" s="144"/>
      <c r="K1482" s="51"/>
      <c r="L1482" s="54"/>
      <c r="M1482" s="54"/>
      <c r="N1482" s="54"/>
      <c r="O1482" s="54"/>
      <c r="P1482" s="54"/>
      <c r="Q1482" s="54"/>
      <c r="R1482" s="54"/>
      <c r="S1482" s="54"/>
      <c r="T1482" s="54"/>
    </row>
    <row r="1483" spans="1:20" s="53" customFormat="1" x14ac:dyDescent="0.25">
      <c r="A1483" s="142"/>
      <c r="B1483" s="143"/>
      <c r="C1483" s="144"/>
      <c r="D1483" s="145"/>
      <c r="E1483" s="145"/>
      <c r="F1483" s="146"/>
      <c r="G1483" s="144"/>
      <c r="H1483" s="144"/>
      <c r="I1483" s="144"/>
      <c r="J1483" s="144"/>
      <c r="K1483" s="51"/>
      <c r="L1483" s="54"/>
      <c r="M1483" s="54"/>
      <c r="N1483" s="54"/>
      <c r="O1483" s="54"/>
      <c r="P1483" s="54"/>
      <c r="Q1483" s="54"/>
      <c r="R1483" s="54"/>
      <c r="S1483" s="54"/>
      <c r="T1483" s="54"/>
    </row>
    <row r="1484" spans="1:20" s="53" customFormat="1" x14ac:dyDescent="0.25">
      <c r="A1484" s="142"/>
      <c r="B1484" s="143"/>
      <c r="C1484" s="144"/>
      <c r="D1484" s="145"/>
      <c r="E1484" s="145"/>
      <c r="F1484" s="146"/>
      <c r="G1484" s="144"/>
      <c r="H1484" s="144"/>
      <c r="I1484" s="144"/>
      <c r="J1484" s="144"/>
      <c r="K1484" s="51"/>
      <c r="L1484" s="54"/>
      <c r="M1484" s="54"/>
      <c r="N1484" s="54"/>
      <c r="O1484" s="54"/>
      <c r="P1484" s="54"/>
      <c r="Q1484" s="54"/>
      <c r="R1484" s="54"/>
      <c r="S1484" s="54"/>
      <c r="T1484" s="54"/>
    </row>
    <row r="1485" spans="1:20" s="53" customFormat="1" x14ac:dyDescent="0.25">
      <c r="A1485" s="142"/>
      <c r="B1485" s="143"/>
      <c r="C1485" s="144"/>
      <c r="D1485" s="145"/>
      <c r="E1485" s="145"/>
      <c r="F1485" s="146"/>
      <c r="G1485" s="144"/>
      <c r="H1485" s="144"/>
      <c r="I1485" s="144"/>
      <c r="J1485" s="144"/>
      <c r="K1485" s="51"/>
      <c r="L1485" s="54"/>
      <c r="M1485" s="54"/>
      <c r="N1485" s="54"/>
      <c r="O1485" s="54"/>
      <c r="P1485" s="54"/>
      <c r="Q1485" s="54"/>
      <c r="R1485" s="54"/>
      <c r="S1485" s="54"/>
      <c r="T1485" s="54"/>
    </row>
    <row r="1486" spans="1:20" s="53" customFormat="1" x14ac:dyDescent="0.25">
      <c r="A1486" s="142"/>
      <c r="B1486" s="143"/>
      <c r="C1486" s="144"/>
      <c r="D1486" s="145"/>
      <c r="E1486" s="145"/>
      <c r="F1486" s="146"/>
      <c r="G1486" s="144"/>
      <c r="H1486" s="144"/>
      <c r="I1486" s="144"/>
      <c r="J1486" s="144"/>
      <c r="K1486" s="51"/>
      <c r="L1486" s="54"/>
      <c r="M1486" s="54"/>
      <c r="N1486" s="54"/>
      <c r="O1486" s="54"/>
      <c r="P1486" s="54"/>
      <c r="Q1486" s="54"/>
      <c r="R1486" s="54"/>
      <c r="S1486" s="54"/>
      <c r="T1486" s="54"/>
    </row>
    <row r="1487" spans="1:20" s="53" customFormat="1" x14ac:dyDescent="0.25">
      <c r="A1487" s="142"/>
      <c r="B1487" s="143"/>
      <c r="C1487" s="144"/>
      <c r="D1487" s="145"/>
      <c r="E1487" s="145"/>
      <c r="F1487" s="146"/>
      <c r="G1487" s="144"/>
      <c r="H1487" s="144"/>
      <c r="I1487" s="144"/>
      <c r="J1487" s="144"/>
      <c r="K1487" s="51"/>
      <c r="L1487" s="54"/>
      <c r="M1487" s="54"/>
      <c r="N1487" s="54"/>
      <c r="O1487" s="54"/>
      <c r="P1487" s="54"/>
      <c r="Q1487" s="54"/>
      <c r="R1487" s="54"/>
      <c r="S1487" s="54"/>
      <c r="T1487" s="54"/>
    </row>
    <row r="1488" spans="1:20" s="53" customFormat="1" x14ac:dyDescent="0.25">
      <c r="A1488" s="142"/>
      <c r="B1488" s="143"/>
      <c r="C1488" s="144"/>
      <c r="D1488" s="145"/>
      <c r="E1488" s="145"/>
      <c r="F1488" s="146"/>
      <c r="G1488" s="144"/>
      <c r="H1488" s="144"/>
      <c r="I1488" s="144"/>
      <c r="J1488" s="144"/>
      <c r="K1488" s="51"/>
      <c r="L1488" s="54"/>
      <c r="M1488" s="54"/>
      <c r="N1488" s="54"/>
      <c r="O1488" s="54"/>
      <c r="P1488" s="54"/>
      <c r="Q1488" s="54"/>
      <c r="R1488" s="54"/>
      <c r="S1488" s="54"/>
      <c r="T1488" s="54"/>
    </row>
    <row r="1489" spans="1:20" s="53" customFormat="1" x14ac:dyDescent="0.25">
      <c r="A1489" s="142"/>
      <c r="B1489" s="143"/>
      <c r="C1489" s="144"/>
      <c r="D1489" s="145"/>
      <c r="E1489" s="145"/>
      <c r="F1489" s="146"/>
      <c r="G1489" s="144"/>
      <c r="H1489" s="144"/>
      <c r="I1489" s="144"/>
      <c r="J1489" s="144"/>
      <c r="K1489" s="51"/>
      <c r="L1489" s="54"/>
      <c r="M1489" s="54"/>
      <c r="N1489" s="54"/>
      <c r="O1489" s="54"/>
      <c r="P1489" s="54"/>
      <c r="Q1489" s="54"/>
      <c r="R1489" s="54"/>
      <c r="S1489" s="54"/>
      <c r="T1489" s="54"/>
    </row>
    <row r="1490" spans="1:20" s="53" customFormat="1" x14ac:dyDescent="0.25">
      <c r="A1490" s="142"/>
      <c r="B1490" s="143"/>
      <c r="C1490" s="144"/>
      <c r="D1490" s="145"/>
      <c r="E1490" s="145"/>
      <c r="F1490" s="146"/>
      <c r="G1490" s="144"/>
      <c r="H1490" s="144"/>
      <c r="I1490" s="144"/>
      <c r="J1490" s="144"/>
      <c r="K1490" s="51"/>
      <c r="L1490" s="54"/>
      <c r="M1490" s="54"/>
      <c r="N1490" s="54"/>
      <c r="O1490" s="54"/>
      <c r="P1490" s="54"/>
      <c r="Q1490" s="54"/>
      <c r="R1490" s="54"/>
      <c r="S1490" s="54"/>
      <c r="T1490" s="54"/>
    </row>
    <row r="1491" spans="1:20" s="53" customFormat="1" x14ac:dyDescent="0.25">
      <c r="A1491" s="142"/>
      <c r="B1491" s="143"/>
      <c r="C1491" s="144"/>
      <c r="D1491" s="145"/>
      <c r="E1491" s="145"/>
      <c r="F1491" s="146"/>
      <c r="G1491" s="144"/>
      <c r="H1491" s="144"/>
      <c r="I1491" s="144"/>
      <c r="J1491" s="144"/>
      <c r="K1491" s="51"/>
      <c r="L1491" s="54"/>
      <c r="M1491" s="54"/>
      <c r="N1491" s="54"/>
      <c r="O1491" s="54"/>
      <c r="P1491" s="54"/>
      <c r="Q1491" s="54"/>
      <c r="R1491" s="54"/>
      <c r="S1491" s="54"/>
      <c r="T1491" s="54"/>
    </row>
    <row r="1492" spans="1:20" s="53" customFormat="1" x14ac:dyDescent="0.25">
      <c r="A1492" s="142"/>
      <c r="B1492" s="143"/>
      <c r="C1492" s="144"/>
      <c r="D1492" s="145"/>
      <c r="E1492" s="145"/>
      <c r="F1492" s="146"/>
      <c r="G1492" s="144"/>
      <c r="H1492" s="144"/>
      <c r="I1492" s="144"/>
      <c r="J1492" s="144"/>
      <c r="K1492" s="51"/>
      <c r="L1492" s="54"/>
      <c r="M1492" s="54"/>
      <c r="N1492" s="54"/>
      <c r="O1492" s="54"/>
      <c r="P1492" s="54"/>
      <c r="Q1492" s="54"/>
      <c r="R1492" s="54"/>
      <c r="S1492" s="54"/>
      <c r="T1492" s="54"/>
    </row>
    <row r="1493" spans="1:20" s="53" customFormat="1" x14ac:dyDescent="0.25">
      <c r="A1493" s="142"/>
      <c r="B1493" s="143"/>
      <c r="C1493" s="144"/>
      <c r="D1493" s="145"/>
      <c r="E1493" s="145"/>
      <c r="F1493" s="146"/>
      <c r="G1493" s="144"/>
      <c r="H1493" s="144"/>
      <c r="I1493" s="144"/>
      <c r="J1493" s="144"/>
      <c r="K1493" s="51"/>
      <c r="L1493" s="54"/>
      <c r="M1493" s="54"/>
      <c r="N1493" s="54"/>
      <c r="O1493" s="54"/>
      <c r="P1493" s="54"/>
      <c r="Q1493" s="54"/>
      <c r="R1493" s="54"/>
      <c r="S1493" s="54"/>
      <c r="T1493" s="54"/>
    </row>
    <row r="1494" spans="1:20" s="53" customFormat="1" x14ac:dyDescent="0.25">
      <c r="A1494" s="142"/>
      <c r="B1494" s="143"/>
      <c r="C1494" s="144"/>
      <c r="D1494" s="145"/>
      <c r="E1494" s="145"/>
      <c r="F1494" s="146"/>
      <c r="G1494" s="144"/>
      <c r="H1494" s="144"/>
      <c r="I1494" s="144"/>
      <c r="J1494" s="144"/>
      <c r="K1494" s="51"/>
      <c r="L1494" s="54"/>
      <c r="M1494" s="54"/>
      <c r="N1494" s="54"/>
      <c r="O1494" s="54"/>
      <c r="P1494" s="54"/>
      <c r="Q1494" s="54"/>
      <c r="R1494" s="54"/>
      <c r="S1494" s="54"/>
      <c r="T1494" s="54"/>
    </row>
    <row r="1495" spans="1:20" s="53" customFormat="1" x14ac:dyDescent="0.25">
      <c r="A1495" s="142"/>
      <c r="B1495" s="143"/>
      <c r="C1495" s="144"/>
      <c r="D1495" s="145"/>
      <c r="E1495" s="145"/>
      <c r="F1495" s="146"/>
      <c r="G1495" s="144"/>
      <c r="H1495" s="144"/>
      <c r="I1495" s="144"/>
      <c r="J1495" s="144"/>
      <c r="K1495" s="51"/>
      <c r="L1495" s="54"/>
      <c r="M1495" s="54"/>
      <c r="N1495" s="54"/>
      <c r="O1495" s="54"/>
      <c r="P1495" s="54"/>
      <c r="Q1495" s="54"/>
      <c r="R1495" s="54"/>
      <c r="S1495" s="54"/>
      <c r="T1495" s="54"/>
    </row>
    <row r="1496" spans="1:20" s="53" customFormat="1" x14ac:dyDescent="0.25">
      <c r="A1496" s="142"/>
      <c r="B1496" s="143"/>
      <c r="C1496" s="144"/>
      <c r="D1496" s="145"/>
      <c r="E1496" s="145"/>
      <c r="F1496" s="146"/>
      <c r="G1496" s="144"/>
      <c r="H1496" s="144"/>
      <c r="I1496" s="144"/>
      <c r="J1496" s="144"/>
      <c r="K1496" s="51"/>
      <c r="L1496" s="54"/>
      <c r="M1496" s="54"/>
      <c r="N1496" s="54"/>
      <c r="O1496" s="54"/>
      <c r="P1496" s="54"/>
      <c r="Q1496" s="54"/>
      <c r="R1496" s="54"/>
      <c r="S1496" s="54"/>
      <c r="T1496" s="54"/>
    </row>
    <row r="1497" spans="1:20" s="53" customFormat="1" x14ac:dyDescent="0.25">
      <c r="A1497" s="142"/>
      <c r="B1497" s="143"/>
      <c r="C1497" s="144"/>
      <c r="D1497" s="145"/>
      <c r="E1497" s="145"/>
      <c r="F1497" s="146"/>
      <c r="G1497" s="144"/>
      <c r="H1497" s="144"/>
      <c r="I1497" s="144"/>
      <c r="J1497" s="144"/>
      <c r="K1497" s="51"/>
      <c r="L1497" s="54"/>
      <c r="M1497" s="54"/>
      <c r="N1497" s="54"/>
      <c r="O1497" s="54"/>
      <c r="P1497" s="54"/>
      <c r="Q1497" s="54"/>
      <c r="R1497" s="54"/>
      <c r="S1497" s="54"/>
      <c r="T1497" s="54"/>
    </row>
    <row r="1498" spans="1:20" s="53" customFormat="1" x14ac:dyDescent="0.25">
      <c r="A1498" s="142"/>
      <c r="B1498" s="143"/>
      <c r="C1498" s="144"/>
      <c r="D1498" s="145"/>
      <c r="E1498" s="145"/>
      <c r="F1498" s="146"/>
      <c r="G1498" s="144"/>
      <c r="H1498" s="144"/>
      <c r="I1498" s="144"/>
      <c r="J1498" s="144"/>
      <c r="K1498" s="51"/>
      <c r="L1498" s="54"/>
      <c r="M1498" s="54"/>
      <c r="N1498" s="54"/>
      <c r="O1498" s="54"/>
      <c r="P1498" s="54"/>
      <c r="Q1498" s="54"/>
      <c r="R1498" s="54"/>
      <c r="S1498" s="54"/>
      <c r="T1498" s="54"/>
    </row>
    <row r="1499" spans="1:20" s="53" customFormat="1" x14ac:dyDescent="0.25">
      <c r="A1499" s="142"/>
      <c r="B1499" s="143"/>
      <c r="C1499" s="144"/>
      <c r="D1499" s="145"/>
      <c r="E1499" s="145"/>
      <c r="F1499" s="146"/>
      <c r="G1499" s="144"/>
      <c r="H1499" s="144"/>
      <c r="I1499" s="144"/>
      <c r="J1499" s="144"/>
      <c r="K1499" s="51"/>
      <c r="L1499" s="54"/>
      <c r="M1499" s="54"/>
      <c r="N1499" s="54"/>
      <c r="O1499" s="54"/>
      <c r="P1499" s="54"/>
      <c r="Q1499" s="54"/>
      <c r="R1499" s="54"/>
      <c r="S1499" s="54"/>
      <c r="T1499" s="54"/>
    </row>
    <row r="1500" spans="1:20" s="53" customFormat="1" x14ac:dyDescent="0.25">
      <c r="A1500" s="142"/>
      <c r="B1500" s="143"/>
      <c r="C1500" s="144"/>
      <c r="D1500" s="145"/>
      <c r="E1500" s="145"/>
      <c r="F1500" s="146"/>
      <c r="G1500" s="144"/>
      <c r="H1500" s="144"/>
      <c r="I1500" s="144"/>
      <c r="J1500" s="144"/>
      <c r="K1500" s="51"/>
      <c r="L1500" s="54"/>
      <c r="M1500" s="54"/>
      <c r="N1500" s="54"/>
      <c r="O1500" s="54"/>
      <c r="P1500" s="54"/>
      <c r="Q1500" s="54"/>
      <c r="R1500" s="54"/>
      <c r="S1500" s="54"/>
      <c r="T1500" s="54"/>
    </row>
    <row r="1501" spans="1:20" s="53" customFormat="1" x14ac:dyDescent="0.25">
      <c r="A1501" s="142"/>
      <c r="B1501" s="143"/>
      <c r="C1501" s="144"/>
      <c r="D1501" s="145"/>
      <c r="E1501" s="145"/>
      <c r="F1501" s="146"/>
      <c r="G1501" s="144"/>
      <c r="H1501" s="144"/>
      <c r="I1501" s="144"/>
      <c r="J1501" s="144"/>
      <c r="K1501" s="51"/>
      <c r="L1501" s="54"/>
      <c r="M1501" s="54"/>
      <c r="N1501" s="54"/>
      <c r="O1501" s="54"/>
      <c r="P1501" s="54"/>
      <c r="Q1501" s="54"/>
      <c r="R1501" s="54"/>
      <c r="S1501" s="54"/>
      <c r="T1501" s="54"/>
    </row>
    <row r="1502" spans="1:20" s="53" customFormat="1" x14ac:dyDescent="0.25">
      <c r="A1502" s="142"/>
      <c r="B1502" s="143"/>
      <c r="C1502" s="144"/>
      <c r="D1502" s="145"/>
      <c r="E1502" s="145"/>
      <c r="F1502" s="146"/>
      <c r="G1502" s="144"/>
      <c r="H1502" s="144"/>
      <c r="I1502" s="144"/>
      <c r="J1502" s="144"/>
      <c r="K1502" s="51"/>
      <c r="L1502" s="54"/>
      <c r="M1502" s="54"/>
      <c r="N1502" s="54"/>
      <c r="O1502" s="54"/>
      <c r="P1502" s="54"/>
      <c r="Q1502" s="54"/>
      <c r="R1502" s="54"/>
      <c r="S1502" s="54"/>
      <c r="T1502" s="54"/>
    </row>
    <row r="1503" spans="1:20" s="53" customFormat="1" x14ac:dyDescent="0.25">
      <c r="A1503" s="142"/>
      <c r="B1503" s="143"/>
      <c r="C1503" s="144"/>
      <c r="D1503" s="145"/>
      <c r="E1503" s="145"/>
      <c r="F1503" s="146"/>
      <c r="G1503" s="144"/>
      <c r="H1503" s="144"/>
      <c r="I1503" s="144"/>
      <c r="J1503" s="144"/>
      <c r="K1503" s="51"/>
      <c r="L1503" s="54"/>
      <c r="M1503" s="54"/>
      <c r="N1503" s="54"/>
      <c r="O1503" s="54"/>
      <c r="P1503" s="54"/>
      <c r="Q1503" s="54"/>
      <c r="R1503" s="54"/>
      <c r="S1503" s="54"/>
      <c r="T1503" s="54"/>
    </row>
    <row r="1504" spans="1:20" s="53" customFormat="1" x14ac:dyDescent="0.25">
      <c r="A1504" s="142"/>
      <c r="B1504" s="143"/>
      <c r="C1504" s="144"/>
      <c r="D1504" s="145"/>
      <c r="E1504" s="145"/>
      <c r="F1504" s="146"/>
      <c r="G1504" s="144"/>
      <c r="H1504" s="144"/>
      <c r="I1504" s="144"/>
      <c r="J1504" s="144"/>
      <c r="K1504" s="51"/>
      <c r="L1504" s="54"/>
      <c r="M1504" s="54"/>
      <c r="N1504" s="54"/>
      <c r="O1504" s="54"/>
      <c r="P1504" s="54"/>
      <c r="Q1504" s="54"/>
      <c r="R1504" s="54"/>
      <c r="S1504" s="54"/>
      <c r="T1504" s="54"/>
    </row>
    <row r="1521" spans="1:20" s="53" customFormat="1" x14ac:dyDescent="0.25">
      <c r="A1521" s="142"/>
      <c r="B1521" s="143"/>
      <c r="C1521" s="144"/>
      <c r="D1521" s="145"/>
      <c r="E1521" s="145"/>
      <c r="F1521" s="146"/>
      <c r="G1521" s="144"/>
      <c r="H1521" s="144"/>
      <c r="I1521" s="144"/>
      <c r="J1521" s="144"/>
      <c r="K1521" s="51"/>
      <c r="L1521" s="54"/>
      <c r="M1521" s="54"/>
      <c r="N1521" s="54"/>
      <c r="O1521" s="54"/>
      <c r="P1521" s="54"/>
      <c r="Q1521" s="54"/>
      <c r="R1521" s="54"/>
      <c r="S1521" s="54"/>
      <c r="T1521" s="54"/>
    </row>
    <row r="1522" spans="1:20" s="53" customFormat="1" x14ac:dyDescent="0.25">
      <c r="A1522" s="142"/>
      <c r="B1522" s="143"/>
      <c r="C1522" s="144"/>
      <c r="D1522" s="145"/>
      <c r="E1522" s="145"/>
      <c r="F1522" s="146"/>
      <c r="G1522" s="144"/>
      <c r="H1522" s="144"/>
      <c r="I1522" s="144"/>
      <c r="J1522" s="144"/>
      <c r="K1522" s="51"/>
      <c r="L1522" s="54"/>
      <c r="M1522" s="54"/>
      <c r="N1522" s="54"/>
      <c r="O1522" s="54"/>
      <c r="P1522" s="54"/>
      <c r="Q1522" s="54"/>
      <c r="R1522" s="54"/>
      <c r="S1522" s="54"/>
      <c r="T1522" s="54"/>
    </row>
    <row r="1523" spans="1:20" s="53" customFormat="1" x14ac:dyDescent="0.25">
      <c r="A1523" s="142"/>
      <c r="B1523" s="143"/>
      <c r="C1523" s="144"/>
      <c r="D1523" s="145"/>
      <c r="E1523" s="145"/>
      <c r="F1523" s="146"/>
      <c r="G1523" s="144"/>
      <c r="H1523" s="144"/>
      <c r="I1523" s="144"/>
      <c r="J1523" s="144"/>
      <c r="K1523" s="51"/>
      <c r="L1523" s="54"/>
      <c r="M1523" s="54"/>
      <c r="N1523" s="54"/>
      <c r="O1523" s="54"/>
      <c r="P1523" s="54"/>
      <c r="Q1523" s="54"/>
      <c r="R1523" s="54"/>
      <c r="S1523" s="54"/>
      <c r="T1523" s="54"/>
    </row>
    <row r="1524" spans="1:20" s="53" customFormat="1" x14ac:dyDescent="0.25">
      <c r="A1524" s="142"/>
      <c r="B1524" s="143"/>
      <c r="C1524" s="144"/>
      <c r="D1524" s="145"/>
      <c r="E1524" s="145"/>
      <c r="F1524" s="146"/>
      <c r="G1524" s="144"/>
      <c r="H1524" s="144"/>
      <c r="I1524" s="144"/>
      <c r="J1524" s="144"/>
      <c r="K1524" s="51"/>
      <c r="L1524" s="54"/>
      <c r="M1524" s="54"/>
      <c r="N1524" s="54"/>
      <c r="O1524" s="54"/>
      <c r="P1524" s="54"/>
      <c r="Q1524" s="54"/>
      <c r="R1524" s="54"/>
      <c r="S1524" s="54"/>
      <c r="T1524" s="54"/>
    </row>
    <row r="1525" spans="1:20" s="53" customFormat="1" x14ac:dyDescent="0.25">
      <c r="A1525" s="142"/>
      <c r="B1525" s="143"/>
      <c r="C1525" s="144"/>
      <c r="D1525" s="145"/>
      <c r="E1525" s="145"/>
      <c r="F1525" s="146"/>
      <c r="G1525" s="144"/>
      <c r="H1525" s="144"/>
      <c r="I1525" s="144"/>
      <c r="J1525" s="144"/>
      <c r="K1525" s="51"/>
      <c r="L1525" s="54"/>
      <c r="M1525" s="54"/>
      <c r="N1525" s="54"/>
      <c r="O1525" s="54"/>
      <c r="P1525" s="54"/>
      <c r="Q1525" s="54"/>
      <c r="R1525" s="54"/>
      <c r="S1525" s="54"/>
      <c r="T1525" s="54"/>
    </row>
    <row r="1526" spans="1:20" s="53" customFormat="1" x14ac:dyDescent="0.25">
      <c r="A1526" s="142"/>
      <c r="B1526" s="143"/>
      <c r="C1526" s="144"/>
      <c r="D1526" s="145"/>
      <c r="E1526" s="145"/>
      <c r="F1526" s="146"/>
      <c r="G1526" s="144"/>
      <c r="H1526" s="144"/>
      <c r="I1526" s="144"/>
      <c r="J1526" s="144"/>
      <c r="K1526" s="51"/>
      <c r="L1526" s="54"/>
      <c r="M1526" s="54"/>
      <c r="N1526" s="54"/>
      <c r="O1526" s="54"/>
      <c r="P1526" s="54"/>
      <c r="Q1526" s="54"/>
      <c r="R1526" s="54"/>
      <c r="S1526" s="54"/>
      <c r="T1526" s="54"/>
    </row>
    <row r="1527" spans="1:20" s="53" customFormat="1" x14ac:dyDescent="0.25">
      <c r="A1527" s="142"/>
      <c r="B1527" s="143"/>
      <c r="C1527" s="144"/>
      <c r="D1527" s="145"/>
      <c r="E1527" s="145"/>
      <c r="F1527" s="146"/>
      <c r="G1527" s="144"/>
      <c r="H1527" s="144"/>
      <c r="I1527" s="144"/>
      <c r="J1527" s="144"/>
      <c r="K1527" s="51"/>
      <c r="L1527" s="54"/>
      <c r="M1527" s="54"/>
      <c r="N1527" s="54"/>
      <c r="O1527" s="54"/>
      <c r="P1527" s="54"/>
      <c r="Q1527" s="54"/>
      <c r="R1527" s="54"/>
      <c r="S1527" s="54"/>
      <c r="T1527" s="54"/>
    </row>
    <row r="1528" spans="1:20" s="53" customFormat="1" x14ac:dyDescent="0.25">
      <c r="A1528" s="142"/>
      <c r="B1528" s="143"/>
      <c r="C1528" s="144"/>
      <c r="D1528" s="145"/>
      <c r="E1528" s="145"/>
      <c r="F1528" s="146"/>
      <c r="G1528" s="144"/>
      <c r="H1528" s="144"/>
      <c r="I1528" s="144"/>
      <c r="J1528" s="144"/>
      <c r="K1528" s="51"/>
      <c r="L1528" s="54"/>
      <c r="M1528" s="54"/>
      <c r="N1528" s="54"/>
      <c r="O1528" s="54"/>
      <c r="P1528" s="54"/>
      <c r="Q1528" s="54"/>
      <c r="R1528" s="54"/>
      <c r="S1528" s="54"/>
      <c r="T1528" s="54"/>
    </row>
    <row r="1529" spans="1:20" s="53" customFormat="1" x14ac:dyDescent="0.25">
      <c r="A1529" s="142"/>
      <c r="B1529" s="143"/>
      <c r="C1529" s="144"/>
      <c r="D1529" s="145"/>
      <c r="E1529" s="145"/>
      <c r="F1529" s="146"/>
      <c r="G1529" s="144"/>
      <c r="H1529" s="144"/>
      <c r="I1529" s="144"/>
      <c r="J1529" s="144"/>
      <c r="K1529" s="51"/>
      <c r="L1529" s="54"/>
      <c r="M1529" s="54"/>
      <c r="N1529" s="54"/>
      <c r="O1529" s="54"/>
      <c r="P1529" s="54"/>
      <c r="Q1529" s="54"/>
      <c r="R1529" s="54"/>
      <c r="S1529" s="54"/>
      <c r="T1529" s="54"/>
    </row>
    <row r="1530" spans="1:20" s="53" customFormat="1" x14ac:dyDescent="0.25">
      <c r="A1530" s="142"/>
      <c r="B1530" s="143"/>
      <c r="C1530" s="144"/>
      <c r="D1530" s="145"/>
      <c r="E1530" s="145"/>
      <c r="F1530" s="146"/>
      <c r="G1530" s="144"/>
      <c r="H1530" s="144"/>
      <c r="I1530" s="144"/>
      <c r="J1530" s="144"/>
      <c r="K1530" s="51"/>
      <c r="L1530" s="54"/>
      <c r="M1530" s="54"/>
      <c r="N1530" s="54"/>
      <c r="O1530" s="54"/>
      <c r="P1530" s="54"/>
      <c r="Q1530" s="54"/>
      <c r="R1530" s="54"/>
      <c r="S1530" s="54"/>
      <c r="T1530" s="54"/>
    </row>
    <row r="1531" spans="1:20" s="53" customFormat="1" x14ac:dyDescent="0.25">
      <c r="A1531" s="142"/>
      <c r="B1531" s="143"/>
      <c r="C1531" s="144"/>
      <c r="D1531" s="145"/>
      <c r="E1531" s="145"/>
      <c r="F1531" s="146"/>
      <c r="G1531" s="144"/>
      <c r="H1531" s="144"/>
      <c r="I1531" s="144"/>
      <c r="J1531" s="144"/>
      <c r="K1531" s="51"/>
      <c r="L1531" s="54"/>
      <c r="M1531" s="54"/>
      <c r="N1531" s="54"/>
      <c r="O1531" s="54"/>
      <c r="P1531" s="54"/>
      <c r="Q1531" s="54"/>
      <c r="R1531" s="54"/>
      <c r="S1531" s="54"/>
      <c r="T1531" s="54"/>
    </row>
    <row r="1532" spans="1:20" s="53" customFormat="1" x14ac:dyDescent="0.25">
      <c r="A1532" s="142"/>
      <c r="B1532" s="143"/>
      <c r="C1532" s="144"/>
      <c r="D1532" s="145"/>
      <c r="E1532" s="145"/>
      <c r="F1532" s="146"/>
      <c r="G1532" s="144"/>
      <c r="H1532" s="144"/>
      <c r="I1532" s="144"/>
      <c r="J1532" s="144"/>
      <c r="K1532" s="51"/>
      <c r="L1532" s="54"/>
      <c r="M1532" s="54"/>
      <c r="N1532" s="54"/>
      <c r="O1532" s="54"/>
      <c r="P1532" s="54"/>
      <c r="Q1532" s="54"/>
      <c r="R1532" s="54"/>
      <c r="S1532" s="54"/>
      <c r="T1532" s="54"/>
    </row>
    <row r="1533" spans="1:20" s="53" customFormat="1" x14ac:dyDescent="0.25">
      <c r="A1533" s="142"/>
      <c r="B1533" s="143"/>
      <c r="C1533" s="144"/>
      <c r="D1533" s="145"/>
      <c r="E1533" s="145"/>
      <c r="F1533" s="146"/>
      <c r="G1533" s="144"/>
      <c r="H1533" s="144"/>
      <c r="I1533" s="144"/>
      <c r="J1533" s="144"/>
      <c r="K1533" s="51"/>
      <c r="L1533" s="54"/>
      <c r="M1533" s="54"/>
      <c r="N1533" s="54"/>
      <c r="O1533" s="54"/>
      <c r="P1533" s="54"/>
      <c r="Q1533" s="54"/>
      <c r="R1533" s="54"/>
      <c r="S1533" s="54"/>
      <c r="T1533" s="54"/>
    </row>
    <row r="1534" spans="1:20" s="53" customFormat="1" x14ac:dyDescent="0.25">
      <c r="A1534" s="142"/>
      <c r="B1534" s="143"/>
      <c r="C1534" s="144"/>
      <c r="D1534" s="145"/>
      <c r="E1534" s="145"/>
      <c r="F1534" s="146"/>
      <c r="G1534" s="144"/>
      <c r="H1534" s="144"/>
      <c r="I1534" s="144"/>
      <c r="J1534" s="144"/>
      <c r="K1534" s="51"/>
      <c r="L1534" s="54"/>
      <c r="M1534" s="54"/>
      <c r="N1534" s="54"/>
      <c r="O1534" s="54"/>
      <c r="P1534" s="54"/>
      <c r="Q1534" s="54"/>
      <c r="R1534" s="54"/>
      <c r="S1534" s="54"/>
      <c r="T1534" s="54"/>
    </row>
    <row r="1535" spans="1:20" s="53" customFormat="1" x14ac:dyDescent="0.25">
      <c r="A1535" s="142"/>
      <c r="B1535" s="143"/>
      <c r="C1535" s="144"/>
      <c r="D1535" s="145"/>
      <c r="E1535" s="145"/>
      <c r="F1535" s="146"/>
      <c r="G1535" s="144"/>
      <c r="H1535" s="144"/>
      <c r="I1535" s="144"/>
      <c r="J1535" s="144"/>
      <c r="K1535" s="51"/>
      <c r="L1535" s="54"/>
      <c r="M1535" s="54"/>
      <c r="N1535" s="54"/>
      <c r="O1535" s="54"/>
      <c r="P1535" s="54"/>
      <c r="Q1535" s="54"/>
      <c r="R1535" s="54"/>
      <c r="S1535" s="54"/>
      <c r="T1535" s="54"/>
    </row>
    <row r="1536" spans="1:20" s="53" customFormat="1" x14ac:dyDescent="0.25">
      <c r="A1536" s="142"/>
      <c r="B1536" s="143"/>
      <c r="C1536" s="144"/>
      <c r="D1536" s="145"/>
      <c r="E1536" s="145"/>
      <c r="F1536" s="146"/>
      <c r="G1536" s="144"/>
      <c r="H1536" s="144"/>
      <c r="I1536" s="144"/>
      <c r="J1536" s="144"/>
      <c r="K1536" s="51"/>
      <c r="L1536" s="54"/>
      <c r="M1536" s="54"/>
      <c r="N1536" s="54"/>
      <c r="O1536" s="54"/>
      <c r="P1536" s="54"/>
      <c r="Q1536" s="54"/>
      <c r="R1536" s="54"/>
      <c r="S1536" s="54"/>
      <c r="T1536" s="54"/>
    </row>
    <row r="1537" spans="1:20" s="53" customFormat="1" x14ac:dyDescent="0.25">
      <c r="A1537" s="142"/>
      <c r="B1537" s="143"/>
      <c r="C1537" s="144"/>
      <c r="D1537" s="145"/>
      <c r="E1537" s="145"/>
      <c r="F1537" s="146"/>
      <c r="G1537" s="144"/>
      <c r="H1537" s="144"/>
      <c r="I1537" s="144"/>
      <c r="J1537" s="144"/>
      <c r="K1537" s="51"/>
      <c r="L1537" s="54"/>
      <c r="M1537" s="54"/>
      <c r="N1537" s="54"/>
      <c r="O1537" s="54"/>
      <c r="P1537" s="54"/>
      <c r="Q1537" s="54"/>
      <c r="R1537" s="54"/>
      <c r="S1537" s="54"/>
      <c r="T1537" s="54"/>
    </row>
    <row r="1538" spans="1:20" s="53" customFormat="1" x14ac:dyDescent="0.25">
      <c r="A1538" s="142"/>
      <c r="B1538" s="143"/>
      <c r="C1538" s="144"/>
      <c r="D1538" s="145"/>
      <c r="E1538" s="145"/>
      <c r="F1538" s="146"/>
      <c r="G1538" s="144"/>
      <c r="H1538" s="144"/>
      <c r="I1538" s="144"/>
      <c r="J1538" s="144"/>
      <c r="K1538" s="51"/>
      <c r="L1538" s="54"/>
      <c r="M1538" s="54"/>
      <c r="N1538" s="54"/>
      <c r="O1538" s="54"/>
      <c r="P1538" s="54"/>
      <c r="Q1538" s="54"/>
      <c r="R1538" s="54"/>
      <c r="S1538" s="54"/>
      <c r="T1538" s="54"/>
    </row>
    <row r="1539" spans="1:20" s="53" customFormat="1" x14ac:dyDescent="0.25">
      <c r="A1539" s="142"/>
      <c r="B1539" s="143"/>
      <c r="C1539" s="144"/>
      <c r="D1539" s="145"/>
      <c r="E1539" s="145"/>
      <c r="F1539" s="146"/>
      <c r="G1539" s="144"/>
      <c r="H1539" s="144"/>
      <c r="I1539" s="144"/>
      <c r="J1539" s="144"/>
      <c r="K1539" s="51"/>
      <c r="L1539" s="54"/>
      <c r="M1539" s="54"/>
      <c r="N1539" s="54"/>
      <c r="O1539" s="54"/>
      <c r="P1539" s="54"/>
      <c r="Q1539" s="54"/>
      <c r="R1539" s="54"/>
      <c r="S1539" s="54"/>
      <c r="T1539" s="54"/>
    </row>
    <row r="1540" spans="1:20" s="53" customFormat="1" x14ac:dyDescent="0.25">
      <c r="A1540" s="142"/>
      <c r="B1540" s="143"/>
      <c r="C1540" s="144"/>
      <c r="D1540" s="145"/>
      <c r="E1540" s="145"/>
      <c r="F1540" s="146"/>
      <c r="G1540" s="144"/>
      <c r="H1540" s="144"/>
      <c r="I1540" s="144"/>
      <c r="J1540" s="144"/>
      <c r="K1540" s="51"/>
      <c r="L1540" s="54"/>
      <c r="M1540" s="54"/>
      <c r="N1540" s="54"/>
      <c r="O1540" s="54"/>
      <c r="P1540" s="54"/>
      <c r="Q1540" s="54"/>
      <c r="R1540" s="54"/>
      <c r="S1540" s="54"/>
      <c r="T1540" s="54"/>
    </row>
    <row r="1541" spans="1:20" s="53" customFormat="1" x14ac:dyDescent="0.25">
      <c r="A1541" s="142"/>
      <c r="B1541" s="143"/>
      <c r="C1541" s="144"/>
      <c r="D1541" s="145"/>
      <c r="E1541" s="145"/>
      <c r="F1541" s="146"/>
      <c r="G1541" s="144"/>
      <c r="H1541" s="144"/>
      <c r="I1541" s="144"/>
      <c r="J1541" s="144"/>
      <c r="K1541" s="51"/>
      <c r="L1541" s="54"/>
      <c r="M1541" s="54"/>
      <c r="N1541" s="54"/>
      <c r="O1541" s="54"/>
      <c r="P1541" s="54"/>
      <c r="Q1541" s="54"/>
      <c r="R1541" s="54"/>
      <c r="S1541" s="54"/>
      <c r="T1541" s="54"/>
    </row>
    <row r="1542" spans="1:20" s="53" customFormat="1" x14ac:dyDescent="0.25">
      <c r="A1542" s="142"/>
      <c r="B1542" s="143"/>
      <c r="C1542" s="144"/>
      <c r="D1542" s="145"/>
      <c r="E1542" s="145"/>
      <c r="F1542" s="146"/>
      <c r="G1542" s="144"/>
      <c r="H1542" s="144"/>
      <c r="I1542" s="144"/>
      <c r="J1542" s="144"/>
      <c r="K1542" s="51"/>
      <c r="L1542" s="54"/>
      <c r="M1542" s="54"/>
      <c r="N1542" s="54"/>
      <c r="O1542" s="54"/>
      <c r="P1542" s="54"/>
      <c r="Q1542" s="54"/>
      <c r="R1542" s="54"/>
      <c r="S1542" s="54"/>
      <c r="T1542" s="54"/>
    </row>
    <row r="1543" spans="1:20" s="53" customFormat="1" x14ac:dyDescent="0.25">
      <c r="A1543" s="142"/>
      <c r="B1543" s="143"/>
      <c r="C1543" s="144"/>
      <c r="D1543" s="145"/>
      <c r="E1543" s="145"/>
      <c r="F1543" s="146"/>
      <c r="G1543" s="144"/>
      <c r="H1543" s="144"/>
      <c r="I1543" s="144"/>
      <c r="J1543" s="144"/>
      <c r="K1543" s="51"/>
      <c r="L1543" s="54"/>
      <c r="M1543" s="54"/>
      <c r="N1543" s="54"/>
      <c r="O1543" s="54"/>
      <c r="P1543" s="54"/>
      <c r="Q1543" s="54"/>
      <c r="R1543" s="54"/>
      <c r="S1543" s="54"/>
      <c r="T1543" s="54"/>
    </row>
    <row r="1544" spans="1:20" s="53" customFormat="1" x14ac:dyDescent="0.25">
      <c r="A1544" s="142"/>
      <c r="B1544" s="143"/>
      <c r="C1544" s="144"/>
      <c r="D1544" s="145"/>
      <c r="E1544" s="145"/>
      <c r="F1544" s="146"/>
      <c r="G1544" s="144"/>
      <c r="H1544" s="144"/>
      <c r="I1544" s="144"/>
      <c r="J1544" s="144"/>
      <c r="K1544" s="51"/>
      <c r="L1544" s="54"/>
      <c r="M1544" s="54"/>
      <c r="N1544" s="54"/>
      <c r="O1544" s="54"/>
      <c r="P1544" s="54"/>
      <c r="Q1544" s="54"/>
      <c r="R1544" s="54"/>
      <c r="S1544" s="54"/>
      <c r="T1544" s="54"/>
    </row>
    <row r="1545" spans="1:20" s="53" customFormat="1" x14ac:dyDescent="0.25">
      <c r="A1545" s="142"/>
      <c r="B1545" s="143"/>
      <c r="C1545" s="144"/>
      <c r="D1545" s="145"/>
      <c r="E1545" s="145"/>
      <c r="F1545" s="146"/>
      <c r="G1545" s="144"/>
      <c r="H1545" s="144"/>
      <c r="I1545" s="144"/>
      <c r="J1545" s="144"/>
      <c r="K1545" s="51"/>
      <c r="L1545" s="54"/>
      <c r="M1545" s="54"/>
      <c r="N1545" s="54"/>
      <c r="O1545" s="54"/>
      <c r="P1545" s="54"/>
      <c r="Q1545" s="54"/>
      <c r="R1545" s="54"/>
      <c r="S1545" s="54"/>
      <c r="T1545" s="54"/>
    </row>
    <row r="1546" spans="1:20" s="53" customFormat="1" x14ac:dyDescent="0.25">
      <c r="A1546" s="142"/>
      <c r="B1546" s="143"/>
      <c r="C1546" s="144"/>
      <c r="D1546" s="145"/>
      <c r="E1546" s="145"/>
      <c r="F1546" s="146"/>
      <c r="G1546" s="144"/>
      <c r="H1546" s="144"/>
      <c r="I1546" s="144"/>
      <c r="J1546" s="144"/>
      <c r="K1546" s="51"/>
      <c r="L1546" s="54"/>
      <c r="M1546" s="54"/>
      <c r="N1546" s="54"/>
      <c r="O1546" s="54"/>
      <c r="P1546" s="54"/>
      <c r="Q1546" s="54"/>
      <c r="R1546" s="54"/>
      <c r="S1546" s="54"/>
      <c r="T1546" s="54"/>
    </row>
    <row r="1547" spans="1:20" s="53" customFormat="1" x14ac:dyDescent="0.25">
      <c r="A1547" s="142"/>
      <c r="B1547" s="143"/>
      <c r="C1547" s="144"/>
      <c r="D1547" s="145"/>
      <c r="E1547" s="145"/>
      <c r="F1547" s="146"/>
      <c r="G1547" s="144"/>
      <c r="H1547" s="144"/>
      <c r="I1547" s="144"/>
      <c r="J1547" s="144"/>
      <c r="K1547" s="51"/>
      <c r="L1547" s="54"/>
      <c r="M1547" s="54"/>
      <c r="N1547" s="54"/>
      <c r="O1547" s="54"/>
      <c r="P1547" s="54"/>
      <c r="Q1547" s="54"/>
      <c r="R1547" s="54"/>
      <c r="S1547" s="54"/>
      <c r="T1547" s="54"/>
    </row>
    <row r="1548" spans="1:20" s="53" customFormat="1" x14ac:dyDescent="0.25">
      <c r="A1548" s="142"/>
      <c r="B1548" s="143"/>
      <c r="C1548" s="144"/>
      <c r="D1548" s="145"/>
      <c r="E1548" s="145"/>
      <c r="F1548" s="146"/>
      <c r="G1548" s="144"/>
      <c r="H1548" s="144"/>
      <c r="I1548" s="144"/>
      <c r="J1548" s="144"/>
      <c r="K1548" s="51"/>
      <c r="L1548" s="54"/>
      <c r="M1548" s="54"/>
      <c r="N1548" s="54"/>
      <c r="O1548" s="54"/>
      <c r="P1548" s="54"/>
      <c r="Q1548" s="54"/>
      <c r="R1548" s="54"/>
      <c r="S1548" s="54"/>
      <c r="T1548" s="54"/>
    </row>
    <row r="1549" spans="1:20" s="53" customFormat="1" x14ac:dyDescent="0.25">
      <c r="A1549" s="142"/>
      <c r="B1549" s="143"/>
      <c r="C1549" s="144"/>
      <c r="D1549" s="145"/>
      <c r="E1549" s="145"/>
      <c r="F1549" s="146"/>
      <c r="G1549" s="144"/>
      <c r="H1549" s="144"/>
      <c r="I1549" s="144"/>
      <c r="J1549" s="144"/>
      <c r="K1549" s="51"/>
      <c r="L1549" s="54"/>
      <c r="M1549" s="54"/>
      <c r="N1549" s="54"/>
      <c r="O1549" s="54"/>
      <c r="P1549" s="54"/>
      <c r="Q1549" s="54"/>
      <c r="R1549" s="54"/>
      <c r="S1549" s="54"/>
      <c r="T1549" s="54"/>
    </row>
    <row r="1550" spans="1:20" s="53" customFormat="1" x14ac:dyDescent="0.25">
      <c r="A1550" s="142"/>
      <c r="B1550" s="143"/>
      <c r="C1550" s="144"/>
      <c r="D1550" s="145"/>
      <c r="E1550" s="145"/>
      <c r="F1550" s="146"/>
      <c r="G1550" s="144"/>
      <c r="H1550" s="144"/>
      <c r="I1550" s="144"/>
      <c r="J1550" s="144"/>
      <c r="K1550" s="51"/>
      <c r="L1550" s="54"/>
      <c r="M1550" s="54"/>
      <c r="N1550" s="54"/>
      <c r="O1550" s="54"/>
      <c r="P1550" s="54"/>
      <c r="Q1550" s="54"/>
      <c r="R1550" s="54"/>
      <c r="S1550" s="54"/>
      <c r="T1550" s="54"/>
    </row>
    <row r="1551" spans="1:20" s="53" customFormat="1" x14ac:dyDescent="0.25">
      <c r="A1551" s="142"/>
      <c r="B1551" s="143"/>
      <c r="C1551" s="144"/>
      <c r="D1551" s="145"/>
      <c r="E1551" s="145"/>
      <c r="F1551" s="146"/>
      <c r="G1551" s="144"/>
      <c r="H1551" s="144"/>
      <c r="I1551" s="144"/>
      <c r="J1551" s="144"/>
      <c r="K1551" s="51"/>
      <c r="L1551" s="54"/>
      <c r="M1551" s="54"/>
      <c r="N1551" s="54"/>
      <c r="O1551" s="54"/>
      <c r="P1551" s="54"/>
      <c r="Q1551" s="54"/>
      <c r="R1551" s="54"/>
      <c r="S1551" s="54"/>
      <c r="T1551" s="54"/>
    </row>
    <row r="1552" spans="1:20" s="53" customFormat="1" x14ac:dyDescent="0.25">
      <c r="A1552" s="142"/>
      <c r="B1552" s="143"/>
      <c r="C1552" s="144"/>
      <c r="D1552" s="145"/>
      <c r="E1552" s="145"/>
      <c r="F1552" s="146"/>
      <c r="G1552" s="144"/>
      <c r="H1552" s="144"/>
      <c r="I1552" s="144"/>
      <c r="J1552" s="144"/>
      <c r="K1552" s="51"/>
      <c r="L1552" s="54"/>
      <c r="M1552" s="54"/>
      <c r="N1552" s="54"/>
      <c r="O1552" s="54"/>
      <c r="P1552" s="54"/>
      <c r="Q1552" s="54"/>
      <c r="R1552" s="54"/>
      <c r="S1552" s="54"/>
      <c r="T1552" s="54"/>
    </row>
    <row r="1553" spans="1:20" s="53" customFormat="1" x14ac:dyDescent="0.25">
      <c r="A1553" s="142"/>
      <c r="B1553" s="143"/>
      <c r="C1553" s="144"/>
      <c r="D1553" s="145"/>
      <c r="E1553" s="145"/>
      <c r="F1553" s="146"/>
      <c r="G1553" s="144"/>
      <c r="H1553" s="144"/>
      <c r="I1553" s="144"/>
      <c r="J1553" s="144"/>
      <c r="K1553" s="51"/>
      <c r="L1553" s="54"/>
      <c r="M1553" s="54"/>
      <c r="N1553" s="54"/>
      <c r="O1553" s="54"/>
      <c r="P1553" s="54"/>
      <c r="Q1553" s="54"/>
      <c r="R1553" s="54"/>
      <c r="S1553" s="54"/>
      <c r="T1553" s="54"/>
    </row>
    <row r="1554" spans="1:20" s="53" customFormat="1" x14ac:dyDescent="0.25">
      <c r="A1554" s="142"/>
      <c r="B1554" s="143"/>
      <c r="C1554" s="144"/>
      <c r="D1554" s="145"/>
      <c r="E1554" s="145"/>
      <c r="F1554" s="146"/>
      <c r="G1554" s="144"/>
      <c r="H1554" s="144"/>
      <c r="I1554" s="144"/>
      <c r="J1554" s="144"/>
      <c r="K1554" s="51"/>
      <c r="L1554" s="54"/>
      <c r="M1554" s="54"/>
      <c r="N1554" s="54"/>
      <c r="O1554" s="54"/>
      <c r="P1554" s="54"/>
      <c r="Q1554" s="54"/>
      <c r="R1554" s="54"/>
      <c r="S1554" s="54"/>
      <c r="T1554" s="54"/>
    </row>
    <row r="1555" spans="1:20" s="53" customFormat="1" x14ac:dyDescent="0.25">
      <c r="A1555" s="142"/>
      <c r="B1555" s="143"/>
      <c r="C1555" s="144"/>
      <c r="D1555" s="145"/>
      <c r="E1555" s="145"/>
      <c r="F1555" s="146"/>
      <c r="G1555" s="144"/>
      <c r="H1555" s="144"/>
      <c r="I1555" s="144"/>
      <c r="J1555" s="144"/>
      <c r="K1555" s="51"/>
      <c r="L1555" s="54"/>
      <c r="M1555" s="54"/>
      <c r="N1555" s="54"/>
      <c r="O1555" s="54"/>
      <c r="P1555" s="54"/>
      <c r="Q1555" s="54"/>
      <c r="R1555" s="54"/>
      <c r="S1555" s="54"/>
      <c r="T1555" s="54"/>
    </row>
    <row r="1556" spans="1:20" s="53" customFormat="1" x14ac:dyDescent="0.25">
      <c r="A1556" s="142"/>
      <c r="B1556" s="143"/>
      <c r="C1556" s="144"/>
      <c r="D1556" s="145"/>
      <c r="E1556" s="145"/>
      <c r="F1556" s="146"/>
      <c r="G1556" s="144"/>
      <c r="H1556" s="144"/>
      <c r="I1556" s="144"/>
      <c r="J1556" s="144"/>
      <c r="K1556" s="51"/>
      <c r="L1556" s="54"/>
      <c r="M1556" s="54"/>
      <c r="N1556" s="54"/>
      <c r="O1556" s="54"/>
      <c r="P1556" s="54"/>
      <c r="Q1556" s="54"/>
      <c r="R1556" s="54"/>
      <c r="S1556" s="54"/>
      <c r="T1556" s="54"/>
    </row>
    <row r="1557" spans="1:20" s="53" customFormat="1" x14ac:dyDescent="0.25">
      <c r="A1557" s="142"/>
      <c r="B1557" s="143"/>
      <c r="C1557" s="144"/>
      <c r="D1557" s="145"/>
      <c r="E1557" s="145"/>
      <c r="F1557" s="146"/>
      <c r="G1557" s="144"/>
      <c r="H1557" s="144"/>
      <c r="I1557" s="144"/>
      <c r="J1557" s="144"/>
      <c r="K1557" s="51"/>
      <c r="L1557" s="54"/>
      <c r="M1557" s="54"/>
      <c r="N1557" s="54"/>
      <c r="O1557" s="54"/>
      <c r="P1557" s="54"/>
      <c r="Q1557" s="54"/>
      <c r="R1557" s="54"/>
      <c r="S1557" s="54"/>
      <c r="T1557" s="54"/>
    </row>
    <row r="1558" spans="1:20" s="53" customFormat="1" x14ac:dyDescent="0.25">
      <c r="A1558" s="142"/>
      <c r="B1558" s="143"/>
      <c r="C1558" s="144"/>
      <c r="D1558" s="145"/>
      <c r="E1558" s="145"/>
      <c r="F1558" s="146"/>
      <c r="G1558" s="144"/>
      <c r="H1558" s="144"/>
      <c r="I1558" s="144"/>
      <c r="J1558" s="144"/>
      <c r="K1558" s="51"/>
      <c r="L1558" s="54"/>
      <c r="M1558" s="54"/>
      <c r="N1558" s="54"/>
      <c r="O1558" s="54"/>
      <c r="P1558" s="54"/>
      <c r="Q1558" s="54"/>
      <c r="R1558" s="54"/>
      <c r="S1558" s="54"/>
      <c r="T1558" s="54"/>
    </row>
    <row r="1559" spans="1:20" s="53" customFormat="1" x14ac:dyDescent="0.25">
      <c r="A1559" s="142"/>
      <c r="B1559" s="143"/>
      <c r="C1559" s="144"/>
      <c r="D1559" s="145"/>
      <c r="E1559" s="145"/>
      <c r="F1559" s="146"/>
      <c r="G1559" s="144"/>
      <c r="H1559" s="144"/>
      <c r="I1559" s="144"/>
      <c r="J1559" s="144"/>
      <c r="K1559" s="51"/>
      <c r="L1559" s="54"/>
      <c r="M1559" s="54"/>
      <c r="N1559" s="54"/>
      <c r="O1559" s="54"/>
      <c r="P1559" s="54"/>
      <c r="Q1559" s="54"/>
      <c r="R1559" s="54"/>
      <c r="S1559" s="54"/>
      <c r="T1559" s="54"/>
    </row>
    <row r="1560" spans="1:20" s="53" customFormat="1" x14ac:dyDescent="0.25">
      <c r="A1560" s="142"/>
      <c r="B1560" s="143"/>
      <c r="C1560" s="144"/>
      <c r="D1560" s="145"/>
      <c r="E1560" s="145"/>
      <c r="F1560" s="146"/>
      <c r="G1560" s="144"/>
      <c r="H1560" s="144"/>
      <c r="I1560" s="144"/>
      <c r="J1560" s="144"/>
      <c r="K1560" s="51"/>
      <c r="L1560" s="54"/>
      <c r="M1560" s="54"/>
      <c r="N1560" s="54"/>
      <c r="O1560" s="54"/>
      <c r="P1560" s="54"/>
      <c r="Q1560" s="54"/>
      <c r="R1560" s="54"/>
      <c r="S1560" s="54"/>
      <c r="T1560" s="54"/>
    </row>
    <row r="1561" spans="1:20" s="53" customFormat="1" x14ac:dyDescent="0.25">
      <c r="A1561" s="142"/>
      <c r="B1561" s="143"/>
      <c r="C1561" s="144"/>
      <c r="D1561" s="145"/>
      <c r="E1561" s="145"/>
      <c r="F1561" s="146"/>
      <c r="G1561" s="144"/>
      <c r="H1561" s="144"/>
      <c r="I1561" s="144"/>
      <c r="J1561" s="144"/>
      <c r="K1561" s="51"/>
      <c r="L1561" s="54"/>
      <c r="M1561" s="54"/>
      <c r="N1561" s="54"/>
      <c r="O1561" s="54"/>
      <c r="P1561" s="54"/>
      <c r="Q1561" s="54"/>
      <c r="R1561" s="54"/>
      <c r="S1561" s="54"/>
      <c r="T1561" s="54"/>
    </row>
    <row r="1562" spans="1:20" s="53" customFormat="1" x14ac:dyDescent="0.25">
      <c r="A1562" s="142"/>
      <c r="B1562" s="143"/>
      <c r="C1562" s="144"/>
      <c r="D1562" s="145"/>
      <c r="E1562" s="145"/>
      <c r="F1562" s="146"/>
      <c r="G1562" s="144"/>
      <c r="H1562" s="144"/>
      <c r="I1562" s="144"/>
      <c r="J1562" s="144"/>
      <c r="K1562" s="51"/>
      <c r="L1562" s="54"/>
      <c r="M1562" s="54"/>
      <c r="N1562" s="54"/>
      <c r="O1562" s="54"/>
      <c r="P1562" s="54"/>
      <c r="Q1562" s="54"/>
      <c r="R1562" s="54"/>
      <c r="S1562" s="54"/>
      <c r="T1562" s="54"/>
    </row>
    <row r="1563" spans="1:20" s="53" customFormat="1" x14ac:dyDescent="0.25">
      <c r="A1563" s="142"/>
      <c r="B1563" s="143"/>
      <c r="C1563" s="144"/>
      <c r="D1563" s="145"/>
      <c r="E1563" s="145"/>
      <c r="F1563" s="146"/>
      <c r="G1563" s="144"/>
      <c r="H1563" s="144"/>
      <c r="I1563" s="144"/>
      <c r="J1563" s="144"/>
      <c r="K1563" s="51"/>
      <c r="L1563" s="54"/>
      <c r="M1563" s="54"/>
      <c r="N1563" s="54"/>
      <c r="O1563" s="54"/>
      <c r="P1563" s="54"/>
      <c r="Q1563" s="54"/>
      <c r="R1563" s="54"/>
      <c r="S1563" s="54"/>
      <c r="T1563" s="54"/>
    </row>
    <row r="1564" spans="1:20" s="53" customFormat="1" x14ac:dyDescent="0.25">
      <c r="A1564" s="142"/>
      <c r="B1564" s="143"/>
      <c r="C1564" s="144"/>
      <c r="D1564" s="145"/>
      <c r="E1564" s="145"/>
      <c r="F1564" s="146"/>
      <c r="G1564" s="144"/>
      <c r="H1564" s="144"/>
      <c r="I1564" s="144"/>
      <c r="J1564" s="144"/>
      <c r="K1564" s="51"/>
      <c r="L1564" s="54"/>
      <c r="M1564" s="54"/>
      <c r="N1564" s="54"/>
      <c r="O1564" s="54"/>
      <c r="P1564" s="54"/>
      <c r="Q1564" s="54"/>
      <c r="R1564" s="54"/>
      <c r="S1564" s="54"/>
      <c r="T1564" s="54"/>
    </row>
    <row r="1565" spans="1:20" s="53" customFormat="1" x14ac:dyDescent="0.25">
      <c r="A1565" s="142"/>
      <c r="B1565" s="143"/>
      <c r="C1565" s="144"/>
      <c r="D1565" s="145"/>
      <c r="E1565" s="145"/>
      <c r="F1565" s="146"/>
      <c r="G1565" s="144"/>
      <c r="H1565" s="144"/>
      <c r="I1565" s="144"/>
      <c r="J1565" s="144"/>
      <c r="K1565" s="51"/>
      <c r="L1565" s="54"/>
      <c r="M1565" s="54"/>
      <c r="N1565" s="54"/>
      <c r="O1565" s="54"/>
      <c r="P1565" s="54"/>
      <c r="Q1565" s="54"/>
      <c r="R1565" s="54"/>
      <c r="S1565" s="54"/>
      <c r="T1565" s="54"/>
    </row>
    <row r="1566" spans="1:20" s="53" customFormat="1" x14ac:dyDescent="0.25">
      <c r="A1566" s="142"/>
      <c r="B1566" s="143"/>
      <c r="C1566" s="144"/>
      <c r="D1566" s="145"/>
      <c r="E1566" s="145"/>
      <c r="F1566" s="146"/>
      <c r="G1566" s="144"/>
      <c r="H1566" s="144"/>
      <c r="I1566" s="144"/>
      <c r="J1566" s="144"/>
      <c r="K1566" s="51"/>
      <c r="L1566" s="54"/>
      <c r="M1566" s="54"/>
      <c r="N1566" s="54"/>
      <c r="O1566" s="54"/>
      <c r="P1566" s="54"/>
      <c r="Q1566" s="54"/>
      <c r="R1566" s="54"/>
      <c r="S1566" s="54"/>
      <c r="T1566" s="54"/>
    </row>
    <row r="1567" spans="1:20" s="53" customFormat="1" x14ac:dyDescent="0.25">
      <c r="A1567" s="142"/>
      <c r="B1567" s="143"/>
      <c r="C1567" s="144"/>
      <c r="D1567" s="145"/>
      <c r="E1567" s="145"/>
      <c r="F1567" s="146"/>
      <c r="G1567" s="144"/>
      <c r="H1567" s="144"/>
      <c r="I1567" s="144"/>
      <c r="J1567" s="144"/>
      <c r="K1567" s="51"/>
      <c r="L1567" s="54"/>
      <c r="M1567" s="54"/>
      <c r="N1567" s="54"/>
      <c r="O1567" s="54"/>
      <c r="P1567" s="54"/>
      <c r="Q1567" s="54"/>
      <c r="R1567" s="54"/>
      <c r="S1567" s="54"/>
      <c r="T1567" s="54"/>
    </row>
    <row r="1568" spans="1:20" s="53" customFormat="1" x14ac:dyDescent="0.25">
      <c r="A1568" s="142"/>
      <c r="B1568" s="143"/>
      <c r="C1568" s="144"/>
      <c r="D1568" s="145"/>
      <c r="E1568" s="145"/>
      <c r="F1568" s="146"/>
      <c r="G1568" s="144"/>
      <c r="H1568" s="144"/>
      <c r="I1568" s="144"/>
      <c r="J1568" s="144"/>
      <c r="K1568" s="51"/>
      <c r="L1568" s="54"/>
      <c r="M1568" s="54"/>
      <c r="N1568" s="54"/>
      <c r="O1568" s="54"/>
      <c r="P1568" s="54"/>
      <c r="Q1568" s="54"/>
      <c r="R1568" s="54"/>
      <c r="S1568" s="54"/>
      <c r="T1568" s="54"/>
    </row>
    <row r="1569" spans="1:20" s="53" customFormat="1" x14ac:dyDescent="0.25">
      <c r="A1569" s="142"/>
      <c r="B1569" s="143"/>
      <c r="C1569" s="144"/>
      <c r="D1569" s="145"/>
      <c r="E1569" s="145"/>
      <c r="F1569" s="146"/>
      <c r="G1569" s="144"/>
      <c r="H1569" s="144"/>
      <c r="I1569" s="144"/>
      <c r="J1569" s="144"/>
      <c r="K1569" s="51"/>
      <c r="L1569" s="54"/>
      <c r="M1569" s="54"/>
      <c r="N1569" s="54"/>
      <c r="O1569" s="54"/>
      <c r="P1569" s="54"/>
      <c r="Q1569" s="54"/>
      <c r="R1569" s="54"/>
      <c r="S1569" s="54"/>
      <c r="T1569" s="54"/>
    </row>
    <row r="1570" spans="1:20" s="53" customFormat="1" x14ac:dyDescent="0.25">
      <c r="A1570" s="142"/>
      <c r="B1570" s="143"/>
      <c r="C1570" s="144"/>
      <c r="D1570" s="145"/>
      <c r="E1570" s="145"/>
      <c r="F1570" s="146"/>
      <c r="G1570" s="144"/>
      <c r="H1570" s="144"/>
      <c r="I1570" s="144"/>
      <c r="J1570" s="144"/>
      <c r="K1570" s="51"/>
      <c r="L1570" s="54"/>
      <c r="M1570" s="54"/>
      <c r="N1570" s="54"/>
      <c r="O1570" s="54"/>
      <c r="P1570" s="54"/>
      <c r="Q1570" s="54"/>
      <c r="R1570" s="54"/>
      <c r="S1570" s="54"/>
      <c r="T1570" s="54"/>
    </row>
    <row r="1571" spans="1:20" s="53" customFormat="1" x14ac:dyDescent="0.25">
      <c r="A1571" s="142"/>
      <c r="B1571" s="143"/>
      <c r="C1571" s="144"/>
      <c r="D1571" s="145"/>
      <c r="E1571" s="145"/>
      <c r="F1571" s="146"/>
      <c r="G1571" s="144"/>
      <c r="H1571" s="144"/>
      <c r="I1571" s="144"/>
      <c r="J1571" s="144"/>
      <c r="K1571" s="51"/>
      <c r="L1571" s="54"/>
      <c r="M1571" s="54"/>
      <c r="N1571" s="54"/>
      <c r="O1571" s="54"/>
      <c r="P1571" s="54"/>
      <c r="Q1571" s="54"/>
      <c r="R1571" s="54"/>
      <c r="S1571" s="54"/>
      <c r="T1571" s="54"/>
    </row>
    <row r="1572" spans="1:20" s="53" customFormat="1" x14ac:dyDescent="0.25">
      <c r="A1572" s="142"/>
      <c r="B1572" s="143"/>
      <c r="C1572" s="144"/>
      <c r="D1572" s="145"/>
      <c r="E1572" s="145"/>
      <c r="F1572" s="146"/>
      <c r="G1572" s="144"/>
      <c r="H1572" s="144"/>
      <c r="I1572" s="144"/>
      <c r="J1572" s="144"/>
      <c r="K1572" s="51"/>
      <c r="L1572" s="54"/>
      <c r="M1572" s="54"/>
      <c r="N1572" s="54"/>
      <c r="O1572" s="54"/>
      <c r="P1572" s="54"/>
      <c r="Q1572" s="54"/>
      <c r="R1572" s="54"/>
      <c r="S1572" s="54"/>
      <c r="T1572" s="54"/>
    </row>
    <row r="1573" spans="1:20" s="53" customFormat="1" x14ac:dyDescent="0.25">
      <c r="A1573" s="142"/>
      <c r="B1573" s="143"/>
      <c r="C1573" s="144"/>
      <c r="D1573" s="145"/>
      <c r="E1573" s="145"/>
      <c r="F1573" s="146"/>
      <c r="G1573" s="144"/>
      <c r="H1573" s="144"/>
      <c r="I1573" s="144"/>
      <c r="J1573" s="144"/>
      <c r="K1573" s="51"/>
      <c r="L1573" s="54"/>
      <c r="M1573" s="54"/>
      <c r="N1573" s="54"/>
      <c r="O1573" s="54"/>
      <c r="P1573" s="54"/>
      <c r="Q1573" s="54"/>
      <c r="R1573" s="54"/>
      <c r="S1573" s="54"/>
      <c r="T1573" s="54"/>
    </row>
    <row r="1574" spans="1:20" s="53" customFormat="1" x14ac:dyDescent="0.25">
      <c r="A1574" s="142"/>
      <c r="B1574" s="143"/>
      <c r="C1574" s="144"/>
      <c r="D1574" s="145"/>
      <c r="E1574" s="145"/>
      <c r="F1574" s="146"/>
      <c r="G1574" s="144"/>
      <c r="H1574" s="144"/>
      <c r="I1574" s="144"/>
      <c r="J1574" s="144"/>
      <c r="K1574" s="51"/>
      <c r="L1574" s="54"/>
      <c r="M1574" s="54"/>
      <c r="N1574" s="54"/>
      <c r="O1574" s="54"/>
      <c r="P1574" s="54"/>
      <c r="Q1574" s="54"/>
      <c r="R1574" s="54"/>
      <c r="S1574" s="54"/>
      <c r="T1574" s="54"/>
    </row>
    <row r="1575" spans="1:20" s="53" customFormat="1" x14ac:dyDescent="0.25">
      <c r="A1575" s="142"/>
      <c r="B1575" s="143"/>
      <c r="C1575" s="144"/>
      <c r="D1575" s="145"/>
      <c r="E1575" s="145"/>
      <c r="F1575" s="146"/>
      <c r="G1575" s="144"/>
      <c r="H1575" s="144"/>
      <c r="I1575" s="144"/>
      <c r="J1575" s="144"/>
      <c r="K1575" s="51"/>
      <c r="L1575" s="54"/>
      <c r="M1575" s="54"/>
      <c r="N1575" s="54"/>
      <c r="O1575" s="54"/>
      <c r="P1575" s="54"/>
      <c r="Q1575" s="54"/>
      <c r="R1575" s="54"/>
      <c r="S1575" s="54"/>
      <c r="T1575" s="54"/>
    </row>
    <row r="1576" spans="1:20" s="53" customFormat="1" x14ac:dyDescent="0.25">
      <c r="A1576" s="142"/>
      <c r="B1576" s="143"/>
      <c r="C1576" s="144"/>
      <c r="D1576" s="145"/>
      <c r="E1576" s="145"/>
      <c r="F1576" s="146"/>
      <c r="G1576" s="144"/>
      <c r="H1576" s="144"/>
      <c r="I1576" s="144"/>
      <c r="J1576" s="144"/>
      <c r="K1576" s="51"/>
      <c r="L1576" s="54"/>
      <c r="M1576" s="54"/>
      <c r="N1576" s="54"/>
      <c r="O1576" s="54"/>
      <c r="P1576" s="54"/>
      <c r="Q1576" s="54"/>
      <c r="R1576" s="54"/>
      <c r="S1576" s="54"/>
      <c r="T1576" s="54"/>
    </row>
    <row r="1577" spans="1:20" s="53" customFormat="1" x14ac:dyDescent="0.25">
      <c r="A1577" s="142"/>
      <c r="B1577" s="143"/>
      <c r="C1577" s="144"/>
      <c r="D1577" s="145"/>
      <c r="E1577" s="145"/>
      <c r="F1577" s="146"/>
      <c r="G1577" s="144"/>
      <c r="H1577" s="144"/>
      <c r="I1577" s="144"/>
      <c r="J1577" s="144"/>
      <c r="K1577" s="51"/>
      <c r="L1577" s="54"/>
      <c r="M1577" s="54"/>
      <c r="N1577" s="54"/>
      <c r="O1577" s="54"/>
      <c r="P1577" s="54"/>
      <c r="Q1577" s="54"/>
      <c r="R1577" s="54"/>
      <c r="S1577" s="54"/>
      <c r="T1577" s="54"/>
    </row>
    <row r="1578" spans="1:20" s="53" customFormat="1" x14ac:dyDescent="0.25">
      <c r="A1578" s="142"/>
      <c r="B1578" s="143"/>
      <c r="C1578" s="144"/>
      <c r="D1578" s="145"/>
      <c r="E1578" s="145"/>
      <c r="F1578" s="146"/>
      <c r="G1578" s="144"/>
      <c r="H1578" s="144"/>
      <c r="I1578" s="144"/>
      <c r="J1578" s="144"/>
      <c r="K1578" s="51"/>
      <c r="L1578" s="54"/>
      <c r="M1578" s="54"/>
      <c r="N1578" s="54"/>
      <c r="O1578" s="54"/>
      <c r="P1578" s="54"/>
      <c r="Q1578" s="54"/>
      <c r="R1578" s="54"/>
      <c r="S1578" s="54"/>
      <c r="T1578" s="54"/>
    </row>
    <row r="1579" spans="1:20" s="53" customFormat="1" x14ac:dyDescent="0.25">
      <c r="A1579" s="142"/>
      <c r="B1579" s="143"/>
      <c r="C1579" s="144"/>
      <c r="D1579" s="145"/>
      <c r="E1579" s="145"/>
      <c r="F1579" s="146"/>
      <c r="G1579" s="144"/>
      <c r="H1579" s="144"/>
      <c r="I1579" s="144"/>
      <c r="J1579" s="144"/>
      <c r="K1579" s="51"/>
      <c r="L1579" s="54"/>
      <c r="M1579" s="54"/>
      <c r="N1579" s="54"/>
      <c r="O1579" s="54"/>
      <c r="P1579" s="54"/>
      <c r="Q1579" s="54"/>
      <c r="R1579" s="54"/>
      <c r="S1579" s="54"/>
      <c r="T1579" s="54"/>
    </row>
    <row r="1580" spans="1:20" s="53" customFormat="1" x14ac:dyDescent="0.25">
      <c r="A1580" s="142"/>
      <c r="B1580" s="143"/>
      <c r="C1580" s="144"/>
      <c r="D1580" s="145"/>
      <c r="E1580" s="145"/>
      <c r="F1580" s="146"/>
      <c r="G1580" s="144"/>
      <c r="H1580" s="144"/>
      <c r="I1580" s="144"/>
      <c r="J1580" s="144"/>
      <c r="K1580" s="51"/>
      <c r="L1580" s="54"/>
      <c r="M1580" s="54"/>
      <c r="N1580" s="54"/>
      <c r="O1580" s="54"/>
      <c r="P1580" s="54"/>
      <c r="Q1580" s="54"/>
      <c r="R1580" s="54"/>
      <c r="S1580" s="54"/>
      <c r="T1580" s="54"/>
    </row>
    <row r="1581" spans="1:20" s="53" customFormat="1" x14ac:dyDescent="0.25">
      <c r="A1581" s="142"/>
      <c r="B1581" s="143"/>
      <c r="C1581" s="144"/>
      <c r="D1581" s="145"/>
      <c r="E1581" s="145"/>
      <c r="F1581" s="146"/>
      <c r="G1581" s="144"/>
      <c r="H1581" s="144"/>
      <c r="I1581" s="144"/>
      <c r="J1581" s="144"/>
      <c r="K1581" s="51"/>
      <c r="L1581" s="54"/>
      <c r="M1581" s="54"/>
      <c r="N1581" s="54"/>
      <c r="O1581" s="54"/>
      <c r="P1581" s="54"/>
      <c r="Q1581" s="54"/>
      <c r="R1581" s="54"/>
      <c r="S1581" s="54"/>
      <c r="T1581" s="54"/>
    </row>
    <row r="1582" spans="1:20" s="53" customFormat="1" x14ac:dyDescent="0.25">
      <c r="A1582" s="142"/>
      <c r="B1582" s="143"/>
      <c r="C1582" s="144"/>
      <c r="D1582" s="145"/>
      <c r="E1582" s="145"/>
      <c r="F1582" s="146"/>
      <c r="G1582" s="144"/>
      <c r="H1582" s="144"/>
      <c r="I1582" s="144"/>
      <c r="J1582" s="144"/>
      <c r="K1582" s="51"/>
      <c r="L1582" s="54"/>
      <c r="M1582" s="54"/>
      <c r="N1582" s="54"/>
      <c r="O1582" s="54"/>
      <c r="P1582" s="54"/>
      <c r="Q1582" s="54"/>
      <c r="R1582" s="54"/>
      <c r="S1582" s="54"/>
      <c r="T1582" s="54"/>
    </row>
    <row r="1583" spans="1:20" s="53" customFormat="1" x14ac:dyDescent="0.25">
      <c r="A1583" s="142"/>
      <c r="B1583" s="143"/>
      <c r="C1583" s="144"/>
      <c r="D1583" s="145"/>
      <c r="E1583" s="145"/>
      <c r="F1583" s="146"/>
      <c r="G1583" s="144"/>
      <c r="H1583" s="144"/>
      <c r="I1583" s="144"/>
      <c r="J1583" s="144"/>
      <c r="K1583" s="51"/>
      <c r="L1583" s="54"/>
      <c r="M1583" s="54"/>
      <c r="N1583" s="54"/>
      <c r="O1583" s="54"/>
      <c r="P1583" s="54"/>
      <c r="Q1583" s="54"/>
      <c r="R1583" s="54"/>
      <c r="S1583" s="54"/>
      <c r="T1583" s="54"/>
    </row>
    <row r="1584" spans="1:20" s="53" customFormat="1" x14ac:dyDescent="0.25">
      <c r="A1584" s="142"/>
      <c r="B1584" s="143"/>
      <c r="C1584" s="144"/>
      <c r="D1584" s="145"/>
      <c r="E1584" s="145"/>
      <c r="F1584" s="146"/>
      <c r="G1584" s="144"/>
      <c r="H1584" s="144"/>
      <c r="I1584" s="144"/>
      <c r="J1584" s="144"/>
      <c r="K1584" s="51"/>
      <c r="L1584" s="54"/>
      <c r="M1584" s="54"/>
      <c r="N1584" s="54"/>
      <c r="O1584" s="54"/>
      <c r="P1584" s="54"/>
      <c r="Q1584" s="54"/>
      <c r="R1584" s="54"/>
      <c r="S1584" s="54"/>
      <c r="T1584" s="54"/>
    </row>
    <row r="1585" spans="1:20" s="53" customFormat="1" x14ac:dyDescent="0.25">
      <c r="A1585" s="142"/>
      <c r="B1585" s="143"/>
      <c r="C1585" s="144"/>
      <c r="D1585" s="145"/>
      <c r="E1585" s="145"/>
      <c r="F1585" s="146"/>
      <c r="G1585" s="144"/>
      <c r="H1585" s="144"/>
      <c r="I1585" s="144"/>
      <c r="J1585" s="144"/>
      <c r="K1585" s="51"/>
      <c r="L1585" s="54"/>
      <c r="M1585" s="54"/>
      <c r="N1585" s="54"/>
      <c r="O1585" s="54"/>
      <c r="P1585" s="54"/>
      <c r="Q1585" s="54"/>
      <c r="R1585" s="54"/>
      <c r="S1585" s="54"/>
      <c r="T1585" s="54"/>
    </row>
    <row r="1586" spans="1:20" s="53" customFormat="1" x14ac:dyDescent="0.25">
      <c r="A1586" s="142"/>
      <c r="B1586" s="143"/>
      <c r="C1586" s="144"/>
      <c r="D1586" s="145"/>
      <c r="E1586" s="145"/>
      <c r="F1586" s="146"/>
      <c r="G1586" s="144"/>
      <c r="H1586" s="144"/>
      <c r="I1586" s="144"/>
      <c r="J1586" s="144"/>
      <c r="K1586" s="51"/>
      <c r="L1586" s="54"/>
      <c r="M1586" s="54"/>
      <c r="N1586" s="54"/>
      <c r="O1586" s="54"/>
      <c r="P1586" s="54"/>
      <c r="Q1586" s="54"/>
      <c r="R1586" s="54"/>
      <c r="S1586" s="54"/>
      <c r="T1586" s="54"/>
    </row>
    <row r="1587" spans="1:20" s="53" customFormat="1" x14ac:dyDescent="0.25">
      <c r="A1587" s="142"/>
      <c r="B1587" s="143"/>
      <c r="C1587" s="144"/>
      <c r="D1587" s="145"/>
      <c r="E1587" s="145"/>
      <c r="F1587" s="146"/>
      <c r="G1587" s="144"/>
      <c r="H1587" s="144"/>
      <c r="I1587" s="144"/>
      <c r="J1587" s="144"/>
      <c r="K1587" s="51"/>
      <c r="L1587" s="54"/>
      <c r="M1587" s="54"/>
      <c r="N1587" s="54"/>
      <c r="O1587" s="54"/>
      <c r="P1587" s="54"/>
      <c r="Q1587" s="54"/>
      <c r="R1587" s="54"/>
      <c r="S1587" s="54"/>
      <c r="T1587" s="54"/>
    </row>
    <row r="1588" spans="1:20" s="53" customFormat="1" x14ac:dyDescent="0.25">
      <c r="A1588" s="142"/>
      <c r="B1588" s="143"/>
      <c r="C1588" s="144"/>
      <c r="D1588" s="145"/>
      <c r="E1588" s="145"/>
      <c r="F1588" s="146"/>
      <c r="G1588" s="144"/>
      <c r="H1588" s="144"/>
      <c r="I1588" s="144"/>
      <c r="J1588" s="144"/>
      <c r="K1588" s="51"/>
      <c r="L1588" s="54"/>
      <c r="M1588" s="54"/>
      <c r="N1588" s="54"/>
      <c r="O1588" s="54"/>
      <c r="P1588" s="54"/>
      <c r="Q1588" s="54"/>
      <c r="R1588" s="54"/>
      <c r="S1588" s="54"/>
      <c r="T1588" s="54"/>
    </row>
    <row r="1589" spans="1:20" s="53" customFormat="1" x14ac:dyDescent="0.25">
      <c r="A1589" s="142"/>
      <c r="B1589" s="143"/>
      <c r="C1589" s="144"/>
      <c r="D1589" s="145"/>
      <c r="E1589" s="145"/>
      <c r="F1589" s="146"/>
      <c r="G1589" s="144"/>
      <c r="H1589" s="144"/>
      <c r="I1589" s="144"/>
      <c r="J1589" s="144"/>
      <c r="K1589" s="51"/>
      <c r="L1589" s="54"/>
      <c r="M1589" s="54"/>
      <c r="N1589" s="54"/>
      <c r="O1589" s="54"/>
      <c r="P1589" s="54"/>
      <c r="Q1589" s="54"/>
      <c r="R1589" s="54"/>
      <c r="S1589" s="54"/>
      <c r="T1589" s="54"/>
    </row>
    <row r="1590" spans="1:20" s="53" customFormat="1" x14ac:dyDescent="0.25">
      <c r="A1590" s="142"/>
      <c r="B1590" s="143"/>
      <c r="C1590" s="144"/>
      <c r="D1590" s="145"/>
      <c r="E1590" s="145"/>
      <c r="F1590" s="146"/>
      <c r="G1590" s="144"/>
      <c r="H1590" s="144"/>
      <c r="I1590" s="144"/>
      <c r="J1590" s="144"/>
      <c r="K1590" s="51"/>
      <c r="L1590" s="54"/>
      <c r="M1590" s="54"/>
      <c r="N1590" s="54"/>
      <c r="O1590" s="54"/>
      <c r="P1590" s="54"/>
      <c r="Q1590" s="54"/>
      <c r="R1590" s="54"/>
      <c r="S1590" s="54"/>
      <c r="T1590" s="54"/>
    </row>
    <row r="1591" spans="1:20" s="53" customFormat="1" x14ac:dyDescent="0.25">
      <c r="A1591" s="142"/>
      <c r="B1591" s="143"/>
      <c r="C1591" s="144"/>
      <c r="D1591" s="145"/>
      <c r="E1591" s="145"/>
      <c r="F1591" s="146"/>
      <c r="G1591" s="144"/>
      <c r="H1591" s="144"/>
      <c r="I1591" s="144"/>
      <c r="J1591" s="144"/>
      <c r="K1591" s="51"/>
      <c r="L1591" s="54"/>
      <c r="M1591" s="54"/>
      <c r="N1591" s="54"/>
      <c r="O1591" s="54"/>
      <c r="P1591" s="54"/>
      <c r="Q1591" s="54"/>
      <c r="R1591" s="54"/>
      <c r="S1591" s="54"/>
      <c r="T1591" s="54"/>
    </row>
    <row r="1592" spans="1:20" s="53" customFormat="1" x14ac:dyDescent="0.25">
      <c r="A1592" s="142"/>
      <c r="B1592" s="143"/>
      <c r="C1592" s="144"/>
      <c r="D1592" s="145"/>
      <c r="E1592" s="145"/>
      <c r="F1592" s="146"/>
      <c r="G1592" s="144"/>
      <c r="H1592" s="144"/>
      <c r="I1592" s="144"/>
      <c r="J1592" s="144"/>
      <c r="K1592" s="51"/>
      <c r="L1592" s="54"/>
      <c r="M1592" s="54"/>
      <c r="N1592" s="54"/>
      <c r="O1592" s="54"/>
      <c r="P1592" s="54"/>
      <c r="Q1592" s="54"/>
      <c r="R1592" s="54"/>
      <c r="S1592" s="54"/>
      <c r="T1592" s="54"/>
    </row>
    <row r="1593" spans="1:20" s="53" customFormat="1" x14ac:dyDescent="0.25">
      <c r="A1593" s="142"/>
      <c r="B1593" s="143"/>
      <c r="C1593" s="144"/>
      <c r="D1593" s="145"/>
      <c r="E1593" s="145"/>
      <c r="F1593" s="146"/>
      <c r="G1593" s="144"/>
      <c r="H1593" s="144"/>
      <c r="I1593" s="144"/>
      <c r="J1593" s="144"/>
      <c r="K1593" s="51"/>
      <c r="L1593" s="54"/>
      <c r="M1593" s="54"/>
      <c r="N1593" s="54"/>
      <c r="O1593" s="54"/>
      <c r="P1593" s="54"/>
      <c r="Q1593" s="54"/>
      <c r="R1593" s="54"/>
      <c r="S1593" s="54"/>
      <c r="T1593" s="54"/>
    </row>
    <row r="1594" spans="1:20" s="53" customFormat="1" x14ac:dyDescent="0.25">
      <c r="A1594" s="142"/>
      <c r="B1594" s="143"/>
      <c r="C1594" s="144"/>
      <c r="D1594" s="145"/>
      <c r="E1594" s="145"/>
      <c r="F1594" s="146"/>
      <c r="G1594" s="144"/>
      <c r="H1594" s="144"/>
      <c r="I1594" s="144"/>
      <c r="J1594" s="144"/>
      <c r="K1594" s="51"/>
      <c r="L1594" s="54"/>
      <c r="M1594" s="54"/>
      <c r="N1594" s="54"/>
      <c r="O1594" s="54"/>
      <c r="P1594" s="54"/>
      <c r="Q1594" s="54"/>
      <c r="R1594" s="54"/>
      <c r="S1594" s="54"/>
      <c r="T1594" s="54"/>
    </row>
    <row r="1595" spans="1:20" s="53" customFormat="1" x14ac:dyDescent="0.25">
      <c r="A1595" s="142"/>
      <c r="B1595" s="143"/>
      <c r="C1595" s="144"/>
      <c r="D1595" s="145"/>
      <c r="E1595" s="145"/>
      <c r="F1595" s="146"/>
      <c r="G1595" s="144"/>
      <c r="H1595" s="144"/>
      <c r="I1595" s="144"/>
      <c r="J1595" s="144"/>
      <c r="K1595" s="51"/>
      <c r="L1595" s="54"/>
      <c r="M1595" s="54"/>
      <c r="N1595" s="54"/>
      <c r="O1595" s="54"/>
      <c r="P1595" s="54"/>
      <c r="Q1595" s="54"/>
      <c r="R1595" s="54"/>
      <c r="S1595" s="54"/>
      <c r="T1595" s="54"/>
    </row>
    <row r="1596" spans="1:20" s="53" customFormat="1" x14ac:dyDescent="0.25">
      <c r="A1596" s="142"/>
      <c r="B1596" s="143"/>
      <c r="C1596" s="144"/>
      <c r="D1596" s="145"/>
      <c r="E1596" s="145"/>
      <c r="F1596" s="146"/>
      <c r="G1596" s="144"/>
      <c r="H1596" s="144"/>
      <c r="I1596" s="144"/>
      <c r="J1596" s="144"/>
      <c r="K1596" s="51"/>
      <c r="L1596" s="54"/>
      <c r="M1596" s="54"/>
      <c r="N1596" s="54"/>
      <c r="O1596" s="54"/>
      <c r="P1596" s="54"/>
      <c r="Q1596" s="54"/>
      <c r="R1596" s="54"/>
      <c r="S1596" s="54"/>
      <c r="T1596" s="54"/>
    </row>
    <row r="1597" spans="1:20" s="53" customFormat="1" x14ac:dyDescent="0.25">
      <c r="A1597" s="142"/>
      <c r="B1597" s="143"/>
      <c r="C1597" s="144"/>
      <c r="D1597" s="145"/>
      <c r="E1597" s="145"/>
      <c r="F1597" s="146"/>
      <c r="G1597" s="144"/>
      <c r="H1597" s="144"/>
      <c r="I1597" s="144"/>
      <c r="J1597" s="144"/>
      <c r="K1597" s="51"/>
      <c r="L1597" s="54"/>
      <c r="M1597" s="54"/>
      <c r="N1597" s="54"/>
      <c r="O1597" s="54"/>
      <c r="P1597" s="54"/>
      <c r="Q1597" s="54"/>
      <c r="R1597" s="54"/>
      <c r="S1597" s="54"/>
      <c r="T1597" s="54"/>
    </row>
    <row r="1598" spans="1:20" s="53" customFormat="1" x14ac:dyDescent="0.25">
      <c r="A1598" s="142"/>
      <c r="B1598" s="143"/>
      <c r="C1598" s="144"/>
      <c r="D1598" s="145"/>
      <c r="E1598" s="145"/>
      <c r="F1598" s="146"/>
      <c r="G1598" s="144"/>
      <c r="H1598" s="144"/>
      <c r="I1598" s="144"/>
      <c r="J1598" s="144"/>
      <c r="K1598" s="51"/>
      <c r="L1598" s="54"/>
      <c r="M1598" s="54"/>
      <c r="N1598" s="54"/>
      <c r="O1598" s="54"/>
      <c r="P1598" s="54"/>
      <c r="Q1598" s="54"/>
      <c r="R1598" s="54"/>
      <c r="S1598" s="54"/>
      <c r="T1598" s="54"/>
    </row>
    <row r="1599" spans="1:20" s="53" customFormat="1" x14ac:dyDescent="0.25">
      <c r="A1599" s="142"/>
      <c r="B1599" s="143"/>
      <c r="C1599" s="144"/>
      <c r="D1599" s="145"/>
      <c r="E1599" s="145"/>
      <c r="F1599" s="146"/>
      <c r="G1599" s="144"/>
      <c r="H1599" s="144"/>
      <c r="I1599" s="144"/>
      <c r="J1599" s="144"/>
      <c r="K1599" s="51"/>
      <c r="L1599" s="54"/>
      <c r="M1599" s="54"/>
      <c r="N1599" s="54"/>
      <c r="O1599" s="54"/>
      <c r="P1599" s="54"/>
      <c r="Q1599" s="54"/>
      <c r="R1599" s="54"/>
      <c r="S1599" s="54"/>
      <c r="T1599" s="54"/>
    </row>
    <row r="1600" spans="1:20" s="53" customFormat="1" x14ac:dyDescent="0.25">
      <c r="A1600" s="142"/>
      <c r="B1600" s="143"/>
      <c r="C1600" s="144"/>
      <c r="D1600" s="145"/>
      <c r="E1600" s="145"/>
      <c r="F1600" s="146"/>
      <c r="G1600" s="144"/>
      <c r="H1600" s="144"/>
      <c r="I1600" s="144"/>
      <c r="J1600" s="144"/>
      <c r="K1600" s="51"/>
      <c r="L1600" s="54"/>
      <c r="M1600" s="54"/>
      <c r="N1600" s="54"/>
      <c r="O1600" s="54"/>
      <c r="P1600" s="54"/>
      <c r="Q1600" s="54"/>
      <c r="R1600" s="54"/>
      <c r="S1600" s="54"/>
      <c r="T1600" s="54"/>
    </row>
    <row r="1617" spans="1:20" s="53" customFormat="1" x14ac:dyDescent="0.25">
      <c r="A1617" s="142"/>
      <c r="B1617" s="143"/>
      <c r="C1617" s="144"/>
      <c r="D1617" s="145"/>
      <c r="E1617" s="145"/>
      <c r="F1617" s="146"/>
      <c r="G1617" s="144"/>
      <c r="H1617" s="144"/>
      <c r="I1617" s="144"/>
      <c r="J1617" s="144"/>
      <c r="K1617" s="51"/>
      <c r="L1617" s="54"/>
      <c r="M1617" s="54"/>
      <c r="N1617" s="54"/>
      <c r="O1617" s="54"/>
      <c r="P1617" s="54"/>
      <c r="Q1617" s="54"/>
      <c r="R1617" s="54"/>
      <c r="S1617" s="54"/>
      <c r="T1617" s="54"/>
    </row>
    <row r="1618" spans="1:20" s="53" customFormat="1" x14ac:dyDescent="0.25">
      <c r="A1618" s="142"/>
      <c r="B1618" s="143"/>
      <c r="C1618" s="144"/>
      <c r="D1618" s="145"/>
      <c r="E1618" s="145"/>
      <c r="F1618" s="146"/>
      <c r="G1618" s="144"/>
      <c r="H1618" s="144"/>
      <c r="I1618" s="144"/>
      <c r="J1618" s="144"/>
      <c r="K1618" s="51"/>
      <c r="L1618" s="54"/>
      <c r="M1618" s="54"/>
      <c r="N1618" s="54"/>
      <c r="O1618" s="54"/>
      <c r="P1618" s="54"/>
      <c r="Q1618" s="54"/>
      <c r="R1618" s="54"/>
      <c r="S1618" s="54"/>
      <c r="T1618" s="54"/>
    </row>
    <row r="1619" spans="1:20" s="53" customFormat="1" x14ac:dyDescent="0.25">
      <c r="A1619" s="142"/>
      <c r="B1619" s="143"/>
      <c r="C1619" s="144"/>
      <c r="D1619" s="145"/>
      <c r="E1619" s="145"/>
      <c r="F1619" s="146"/>
      <c r="G1619" s="144"/>
      <c r="H1619" s="144"/>
      <c r="I1619" s="144"/>
      <c r="J1619" s="144"/>
      <c r="K1619" s="51"/>
      <c r="L1619" s="54"/>
      <c r="M1619" s="54"/>
      <c r="N1619" s="54"/>
      <c r="O1619" s="54"/>
      <c r="P1619" s="54"/>
      <c r="Q1619" s="54"/>
      <c r="R1619" s="54"/>
      <c r="S1619" s="54"/>
      <c r="T1619" s="54"/>
    </row>
    <row r="1620" spans="1:20" s="53" customFormat="1" x14ac:dyDescent="0.25">
      <c r="A1620" s="142"/>
      <c r="B1620" s="143"/>
      <c r="C1620" s="144"/>
      <c r="D1620" s="145"/>
      <c r="E1620" s="145"/>
      <c r="F1620" s="146"/>
      <c r="G1620" s="144"/>
      <c r="H1620" s="144"/>
      <c r="I1620" s="144"/>
      <c r="J1620" s="144"/>
      <c r="K1620" s="51"/>
      <c r="L1620" s="54"/>
      <c r="M1620" s="54"/>
      <c r="N1620" s="54"/>
      <c r="O1620" s="54"/>
      <c r="P1620" s="54"/>
      <c r="Q1620" s="54"/>
      <c r="R1620" s="54"/>
      <c r="S1620" s="54"/>
      <c r="T1620" s="54"/>
    </row>
    <row r="1621" spans="1:20" s="53" customFormat="1" x14ac:dyDescent="0.25">
      <c r="A1621" s="142"/>
      <c r="B1621" s="143"/>
      <c r="C1621" s="144"/>
      <c r="D1621" s="145"/>
      <c r="E1621" s="145"/>
      <c r="F1621" s="146"/>
      <c r="G1621" s="144"/>
      <c r="H1621" s="144"/>
      <c r="I1621" s="144"/>
      <c r="J1621" s="144"/>
      <c r="K1621" s="51"/>
      <c r="L1621" s="54"/>
      <c r="M1621" s="54"/>
      <c r="N1621" s="54"/>
      <c r="O1621" s="54"/>
      <c r="P1621" s="54"/>
      <c r="Q1621" s="54"/>
      <c r="R1621" s="54"/>
      <c r="S1621" s="54"/>
      <c r="T1621" s="54"/>
    </row>
    <row r="1622" spans="1:20" s="53" customFormat="1" x14ac:dyDescent="0.25">
      <c r="A1622" s="142"/>
      <c r="B1622" s="143"/>
      <c r="C1622" s="144"/>
      <c r="D1622" s="145"/>
      <c r="E1622" s="145"/>
      <c r="F1622" s="146"/>
      <c r="G1622" s="144"/>
      <c r="H1622" s="144"/>
      <c r="I1622" s="144"/>
      <c r="J1622" s="144"/>
      <c r="K1622" s="51"/>
      <c r="L1622" s="54"/>
      <c r="M1622" s="54"/>
      <c r="N1622" s="54"/>
      <c r="O1622" s="54"/>
      <c r="P1622" s="54"/>
      <c r="Q1622" s="54"/>
      <c r="R1622" s="54"/>
      <c r="S1622" s="54"/>
      <c r="T1622" s="54"/>
    </row>
    <row r="1623" spans="1:20" s="53" customFormat="1" x14ac:dyDescent="0.25">
      <c r="A1623" s="142"/>
      <c r="B1623" s="143"/>
      <c r="C1623" s="144"/>
      <c r="D1623" s="145"/>
      <c r="E1623" s="145"/>
      <c r="F1623" s="146"/>
      <c r="G1623" s="144"/>
      <c r="H1623" s="144"/>
      <c r="I1623" s="144"/>
      <c r="J1623" s="144"/>
      <c r="K1623" s="51"/>
      <c r="L1623" s="54"/>
      <c r="M1623" s="54"/>
      <c r="N1623" s="54"/>
      <c r="O1623" s="54"/>
      <c r="P1623" s="54"/>
      <c r="Q1623" s="54"/>
      <c r="R1623" s="54"/>
      <c r="S1623" s="54"/>
      <c r="T1623" s="54"/>
    </row>
    <row r="1624" spans="1:20" s="53" customFormat="1" x14ac:dyDescent="0.25">
      <c r="A1624" s="142"/>
      <c r="B1624" s="143"/>
      <c r="C1624" s="144"/>
      <c r="D1624" s="145"/>
      <c r="E1624" s="145"/>
      <c r="F1624" s="146"/>
      <c r="G1624" s="144"/>
      <c r="H1624" s="144"/>
      <c r="I1624" s="144"/>
      <c r="J1624" s="144"/>
      <c r="K1624" s="51"/>
      <c r="L1624" s="54"/>
      <c r="M1624" s="54"/>
      <c r="N1624" s="54"/>
      <c r="O1624" s="54"/>
      <c r="P1624" s="54"/>
      <c r="Q1624" s="54"/>
      <c r="R1624" s="54"/>
      <c r="S1624" s="54"/>
      <c r="T1624" s="54"/>
    </row>
    <row r="1625" spans="1:20" s="53" customFormat="1" x14ac:dyDescent="0.25">
      <c r="A1625" s="142"/>
      <c r="B1625" s="143"/>
      <c r="C1625" s="144"/>
      <c r="D1625" s="145"/>
      <c r="E1625" s="145"/>
      <c r="F1625" s="146"/>
      <c r="G1625" s="144"/>
      <c r="H1625" s="144"/>
      <c r="I1625" s="144"/>
      <c r="J1625" s="144"/>
      <c r="K1625" s="51"/>
      <c r="L1625" s="54"/>
      <c r="M1625" s="54"/>
      <c r="N1625" s="54"/>
      <c r="O1625" s="54"/>
      <c r="P1625" s="54"/>
      <c r="Q1625" s="54"/>
      <c r="R1625" s="54"/>
      <c r="S1625" s="54"/>
      <c r="T1625" s="54"/>
    </row>
    <row r="1626" spans="1:20" s="53" customFormat="1" x14ac:dyDescent="0.25">
      <c r="A1626" s="142"/>
      <c r="B1626" s="143"/>
      <c r="C1626" s="144"/>
      <c r="D1626" s="145"/>
      <c r="E1626" s="145"/>
      <c r="F1626" s="146"/>
      <c r="G1626" s="144"/>
      <c r="H1626" s="144"/>
      <c r="I1626" s="144"/>
      <c r="J1626" s="144"/>
      <c r="K1626" s="51"/>
      <c r="L1626" s="54"/>
      <c r="M1626" s="54"/>
      <c r="N1626" s="54"/>
      <c r="O1626" s="54"/>
      <c r="P1626" s="54"/>
      <c r="Q1626" s="54"/>
      <c r="R1626" s="54"/>
      <c r="S1626" s="54"/>
      <c r="T1626" s="54"/>
    </row>
    <row r="1627" spans="1:20" s="53" customFormat="1" x14ac:dyDescent="0.25">
      <c r="A1627" s="142"/>
      <c r="B1627" s="143"/>
      <c r="C1627" s="144"/>
      <c r="D1627" s="145"/>
      <c r="E1627" s="145"/>
      <c r="F1627" s="146"/>
      <c r="G1627" s="144"/>
      <c r="H1627" s="144"/>
      <c r="I1627" s="144"/>
      <c r="J1627" s="144"/>
      <c r="K1627" s="51"/>
      <c r="L1627" s="54"/>
      <c r="M1627" s="54"/>
      <c r="N1627" s="54"/>
      <c r="O1627" s="54"/>
      <c r="P1627" s="54"/>
      <c r="Q1627" s="54"/>
      <c r="R1627" s="54"/>
      <c r="S1627" s="54"/>
      <c r="T1627" s="54"/>
    </row>
    <row r="1628" spans="1:20" s="53" customFormat="1" x14ac:dyDescent="0.25">
      <c r="A1628" s="142"/>
      <c r="B1628" s="143"/>
      <c r="C1628" s="144"/>
      <c r="D1628" s="145"/>
      <c r="E1628" s="145"/>
      <c r="F1628" s="146"/>
      <c r="G1628" s="144"/>
      <c r="H1628" s="144"/>
      <c r="I1628" s="144"/>
      <c r="J1628" s="144"/>
      <c r="K1628" s="51"/>
      <c r="L1628" s="54"/>
      <c r="M1628" s="54"/>
      <c r="N1628" s="54"/>
      <c r="O1628" s="54"/>
      <c r="P1628" s="54"/>
      <c r="Q1628" s="54"/>
      <c r="R1628" s="54"/>
      <c r="S1628" s="54"/>
      <c r="T1628" s="54"/>
    </row>
    <row r="1629" spans="1:20" s="53" customFormat="1" x14ac:dyDescent="0.25">
      <c r="A1629" s="142"/>
      <c r="B1629" s="143"/>
      <c r="C1629" s="144"/>
      <c r="D1629" s="145"/>
      <c r="E1629" s="145"/>
      <c r="F1629" s="146"/>
      <c r="G1629" s="144"/>
      <c r="H1629" s="144"/>
      <c r="I1629" s="144"/>
      <c r="J1629" s="144"/>
      <c r="K1629" s="51"/>
      <c r="L1629" s="54"/>
      <c r="M1629" s="54"/>
      <c r="N1629" s="54"/>
      <c r="O1629" s="54"/>
      <c r="P1629" s="54"/>
      <c r="Q1629" s="54"/>
      <c r="R1629" s="54"/>
      <c r="S1629" s="54"/>
      <c r="T1629" s="54"/>
    </row>
    <row r="1630" spans="1:20" s="53" customFormat="1" x14ac:dyDescent="0.25">
      <c r="A1630" s="142"/>
      <c r="B1630" s="143"/>
      <c r="C1630" s="144"/>
      <c r="D1630" s="145"/>
      <c r="E1630" s="145"/>
      <c r="F1630" s="146"/>
      <c r="G1630" s="144"/>
      <c r="H1630" s="144"/>
      <c r="I1630" s="144"/>
      <c r="J1630" s="144"/>
      <c r="K1630" s="51"/>
      <c r="L1630" s="54"/>
      <c r="M1630" s="54"/>
      <c r="N1630" s="54"/>
      <c r="O1630" s="54"/>
      <c r="P1630" s="54"/>
      <c r="Q1630" s="54"/>
      <c r="R1630" s="54"/>
      <c r="S1630" s="54"/>
      <c r="T1630" s="54"/>
    </row>
    <row r="1631" spans="1:20" s="53" customFormat="1" x14ac:dyDescent="0.25">
      <c r="A1631" s="142"/>
      <c r="B1631" s="143"/>
      <c r="C1631" s="144"/>
      <c r="D1631" s="145"/>
      <c r="E1631" s="145"/>
      <c r="F1631" s="146"/>
      <c r="G1631" s="144"/>
      <c r="H1631" s="144"/>
      <c r="I1631" s="144"/>
      <c r="J1631" s="144"/>
      <c r="K1631" s="51"/>
      <c r="L1631" s="54"/>
      <c r="M1631" s="54"/>
      <c r="N1631" s="54"/>
      <c r="O1631" s="54"/>
      <c r="P1631" s="54"/>
      <c r="Q1631" s="54"/>
      <c r="R1631" s="54"/>
      <c r="S1631" s="54"/>
      <c r="T1631" s="54"/>
    </row>
    <row r="1632" spans="1:20" s="53" customFormat="1" x14ac:dyDescent="0.25">
      <c r="A1632" s="142"/>
      <c r="B1632" s="143"/>
      <c r="C1632" s="144"/>
      <c r="D1632" s="145"/>
      <c r="E1632" s="145"/>
      <c r="F1632" s="146"/>
      <c r="G1632" s="144"/>
      <c r="H1632" s="144"/>
      <c r="I1632" s="144"/>
      <c r="J1632" s="144"/>
      <c r="K1632" s="51"/>
      <c r="L1632" s="54"/>
      <c r="M1632" s="54"/>
      <c r="N1632" s="54"/>
      <c r="O1632" s="54"/>
      <c r="P1632" s="54"/>
      <c r="Q1632" s="54"/>
      <c r="R1632" s="54"/>
      <c r="S1632" s="54"/>
      <c r="T1632" s="54"/>
    </row>
    <row r="1633" spans="1:20" s="53" customFormat="1" x14ac:dyDescent="0.25">
      <c r="A1633" s="142"/>
      <c r="B1633" s="143"/>
      <c r="C1633" s="144"/>
      <c r="D1633" s="145"/>
      <c r="E1633" s="145"/>
      <c r="F1633" s="146"/>
      <c r="G1633" s="144"/>
      <c r="H1633" s="144"/>
      <c r="I1633" s="144"/>
      <c r="J1633" s="144"/>
      <c r="K1633" s="51"/>
      <c r="L1633" s="54"/>
      <c r="M1633" s="54"/>
      <c r="N1633" s="54"/>
      <c r="O1633" s="54"/>
      <c r="P1633" s="54"/>
      <c r="Q1633" s="54"/>
      <c r="R1633" s="54"/>
      <c r="S1633" s="54"/>
      <c r="T1633" s="54"/>
    </row>
    <row r="1634" spans="1:20" s="53" customFormat="1" x14ac:dyDescent="0.25">
      <c r="A1634" s="142"/>
      <c r="B1634" s="143"/>
      <c r="C1634" s="144"/>
      <c r="D1634" s="145"/>
      <c r="E1634" s="145"/>
      <c r="F1634" s="146"/>
      <c r="G1634" s="144"/>
      <c r="H1634" s="144"/>
      <c r="I1634" s="144"/>
      <c r="J1634" s="144"/>
      <c r="K1634" s="51"/>
      <c r="L1634" s="54"/>
      <c r="M1634" s="54"/>
      <c r="N1634" s="54"/>
      <c r="O1634" s="54"/>
      <c r="P1634" s="54"/>
      <c r="Q1634" s="54"/>
      <c r="R1634" s="54"/>
      <c r="S1634" s="54"/>
      <c r="T1634" s="54"/>
    </row>
    <row r="1635" spans="1:20" s="53" customFormat="1" x14ac:dyDescent="0.25">
      <c r="A1635" s="142"/>
      <c r="B1635" s="143"/>
      <c r="C1635" s="144"/>
      <c r="D1635" s="145"/>
      <c r="E1635" s="145"/>
      <c r="F1635" s="146"/>
      <c r="G1635" s="144"/>
      <c r="H1635" s="144"/>
      <c r="I1635" s="144"/>
      <c r="J1635" s="144"/>
      <c r="K1635" s="51"/>
      <c r="L1635" s="54"/>
      <c r="M1635" s="54"/>
      <c r="N1635" s="54"/>
      <c r="O1635" s="54"/>
      <c r="P1635" s="54"/>
      <c r="Q1635" s="54"/>
      <c r="R1635" s="54"/>
      <c r="S1635" s="54"/>
      <c r="T1635" s="54"/>
    </row>
    <row r="1636" spans="1:20" s="53" customFormat="1" x14ac:dyDescent="0.25">
      <c r="A1636" s="142"/>
      <c r="B1636" s="143"/>
      <c r="C1636" s="144"/>
      <c r="D1636" s="145"/>
      <c r="E1636" s="145"/>
      <c r="F1636" s="146"/>
      <c r="G1636" s="144"/>
      <c r="H1636" s="144"/>
      <c r="I1636" s="144"/>
      <c r="J1636" s="144"/>
      <c r="K1636" s="51"/>
      <c r="L1636" s="54"/>
      <c r="M1636" s="54"/>
      <c r="N1636" s="54"/>
      <c r="O1636" s="54"/>
      <c r="P1636" s="54"/>
      <c r="Q1636" s="54"/>
      <c r="R1636" s="54"/>
      <c r="S1636" s="54"/>
      <c r="T1636" s="54"/>
    </row>
    <row r="1637" spans="1:20" s="53" customFormat="1" x14ac:dyDescent="0.25">
      <c r="A1637" s="142"/>
      <c r="B1637" s="143"/>
      <c r="C1637" s="144"/>
      <c r="D1637" s="145"/>
      <c r="E1637" s="145"/>
      <c r="F1637" s="146"/>
      <c r="G1637" s="144"/>
      <c r="H1637" s="144"/>
      <c r="I1637" s="144"/>
      <c r="J1637" s="144"/>
      <c r="K1637" s="51"/>
      <c r="L1637" s="54"/>
      <c r="M1637" s="54"/>
      <c r="N1637" s="54"/>
      <c r="O1637" s="54"/>
      <c r="P1637" s="54"/>
      <c r="Q1637" s="54"/>
      <c r="R1637" s="54"/>
      <c r="S1637" s="54"/>
      <c r="T1637" s="54"/>
    </row>
    <row r="1638" spans="1:20" s="53" customFormat="1" x14ac:dyDescent="0.25">
      <c r="A1638" s="142"/>
      <c r="B1638" s="143"/>
      <c r="C1638" s="144"/>
      <c r="D1638" s="145"/>
      <c r="E1638" s="145"/>
      <c r="F1638" s="146"/>
      <c r="G1638" s="144"/>
      <c r="H1638" s="144"/>
      <c r="I1638" s="144"/>
      <c r="J1638" s="144"/>
      <c r="K1638" s="51"/>
      <c r="L1638" s="54"/>
      <c r="M1638" s="54"/>
      <c r="N1638" s="54"/>
      <c r="O1638" s="54"/>
      <c r="P1638" s="54"/>
      <c r="Q1638" s="54"/>
      <c r="R1638" s="54"/>
      <c r="S1638" s="54"/>
      <c r="T1638" s="54"/>
    </row>
    <row r="1639" spans="1:20" s="53" customFormat="1" x14ac:dyDescent="0.25">
      <c r="A1639" s="142"/>
      <c r="B1639" s="143"/>
      <c r="C1639" s="144"/>
      <c r="D1639" s="145"/>
      <c r="E1639" s="145"/>
      <c r="F1639" s="146"/>
      <c r="G1639" s="144"/>
      <c r="H1639" s="144"/>
      <c r="I1639" s="144"/>
      <c r="J1639" s="144"/>
      <c r="K1639" s="51"/>
      <c r="L1639" s="54"/>
      <c r="M1639" s="54"/>
      <c r="N1639" s="54"/>
      <c r="O1639" s="54"/>
      <c r="P1639" s="54"/>
      <c r="Q1639" s="54"/>
      <c r="R1639" s="54"/>
      <c r="S1639" s="54"/>
      <c r="T1639" s="54"/>
    </row>
    <row r="1640" spans="1:20" s="53" customFormat="1" x14ac:dyDescent="0.25">
      <c r="A1640" s="142"/>
      <c r="B1640" s="143"/>
      <c r="C1640" s="144"/>
      <c r="D1640" s="145"/>
      <c r="E1640" s="145"/>
      <c r="F1640" s="146"/>
      <c r="G1640" s="144"/>
      <c r="H1640" s="144"/>
      <c r="I1640" s="144"/>
      <c r="J1640" s="144"/>
      <c r="K1640" s="51"/>
      <c r="L1640" s="54"/>
      <c r="M1640" s="54"/>
      <c r="N1640" s="54"/>
      <c r="O1640" s="54"/>
      <c r="P1640" s="54"/>
      <c r="Q1640" s="54"/>
      <c r="R1640" s="54"/>
      <c r="S1640" s="54"/>
      <c r="T1640" s="54"/>
    </row>
    <row r="1641" spans="1:20" s="53" customFormat="1" x14ac:dyDescent="0.25">
      <c r="A1641" s="142"/>
      <c r="B1641" s="143"/>
      <c r="C1641" s="144"/>
      <c r="D1641" s="145"/>
      <c r="E1641" s="145"/>
      <c r="F1641" s="146"/>
      <c r="G1641" s="144"/>
      <c r="H1641" s="144"/>
      <c r="I1641" s="144"/>
      <c r="J1641" s="144"/>
      <c r="K1641" s="51"/>
      <c r="L1641" s="54"/>
      <c r="M1641" s="54"/>
      <c r="N1641" s="54"/>
      <c r="O1641" s="54"/>
      <c r="P1641" s="54"/>
      <c r="Q1641" s="54"/>
      <c r="R1641" s="54"/>
      <c r="S1641" s="54"/>
      <c r="T1641" s="54"/>
    </row>
    <row r="1642" spans="1:20" s="53" customFormat="1" x14ac:dyDescent="0.25">
      <c r="A1642" s="142"/>
      <c r="B1642" s="143"/>
      <c r="C1642" s="144"/>
      <c r="D1642" s="145"/>
      <c r="E1642" s="145"/>
      <c r="F1642" s="146"/>
      <c r="G1642" s="144"/>
      <c r="H1642" s="144"/>
      <c r="I1642" s="144"/>
      <c r="J1642" s="144"/>
      <c r="K1642" s="51"/>
      <c r="L1642" s="54"/>
      <c r="M1642" s="54"/>
      <c r="N1642" s="54"/>
      <c r="O1642" s="54"/>
      <c r="P1642" s="54"/>
      <c r="Q1642" s="54"/>
      <c r="R1642" s="54"/>
      <c r="S1642" s="54"/>
      <c r="T1642" s="54"/>
    </row>
    <row r="1643" spans="1:20" s="53" customFormat="1" x14ac:dyDescent="0.25">
      <c r="A1643" s="142"/>
      <c r="B1643" s="143"/>
      <c r="C1643" s="144"/>
      <c r="D1643" s="145"/>
      <c r="E1643" s="145"/>
      <c r="F1643" s="146"/>
      <c r="G1643" s="144"/>
      <c r="H1643" s="144"/>
      <c r="I1643" s="144"/>
      <c r="J1643" s="144"/>
      <c r="K1643" s="51"/>
      <c r="L1643" s="54"/>
      <c r="M1643" s="54"/>
      <c r="N1643" s="54"/>
      <c r="O1643" s="54"/>
      <c r="P1643" s="54"/>
      <c r="Q1643" s="54"/>
      <c r="R1643" s="54"/>
      <c r="S1643" s="54"/>
      <c r="T1643" s="54"/>
    </row>
    <row r="1644" spans="1:20" s="53" customFormat="1" x14ac:dyDescent="0.25">
      <c r="A1644" s="142"/>
      <c r="B1644" s="143"/>
      <c r="C1644" s="144"/>
      <c r="D1644" s="145"/>
      <c r="E1644" s="145"/>
      <c r="F1644" s="146"/>
      <c r="G1644" s="144"/>
      <c r="H1644" s="144"/>
      <c r="I1644" s="144"/>
      <c r="J1644" s="144"/>
      <c r="K1644" s="51"/>
      <c r="L1644" s="54"/>
      <c r="M1644" s="54"/>
      <c r="N1644" s="54"/>
      <c r="O1644" s="54"/>
      <c r="P1644" s="54"/>
      <c r="Q1644" s="54"/>
      <c r="R1644" s="54"/>
      <c r="S1644" s="54"/>
      <c r="T1644" s="54"/>
    </row>
    <row r="1645" spans="1:20" s="53" customFormat="1" x14ac:dyDescent="0.25">
      <c r="A1645" s="142"/>
      <c r="B1645" s="143"/>
      <c r="C1645" s="144"/>
      <c r="D1645" s="145"/>
      <c r="E1645" s="145"/>
      <c r="F1645" s="146"/>
      <c r="G1645" s="144"/>
      <c r="H1645" s="144"/>
      <c r="I1645" s="144"/>
      <c r="J1645" s="144"/>
      <c r="K1645" s="51"/>
      <c r="L1645" s="54"/>
      <c r="M1645" s="54"/>
      <c r="N1645" s="54"/>
      <c r="O1645" s="54"/>
      <c r="P1645" s="54"/>
      <c r="Q1645" s="54"/>
      <c r="R1645" s="54"/>
      <c r="S1645" s="54"/>
      <c r="T1645" s="54"/>
    </row>
    <row r="1646" spans="1:20" s="53" customFormat="1" x14ac:dyDescent="0.25">
      <c r="A1646" s="142"/>
      <c r="B1646" s="143"/>
      <c r="C1646" s="144"/>
      <c r="D1646" s="145"/>
      <c r="E1646" s="145"/>
      <c r="F1646" s="146"/>
      <c r="G1646" s="144"/>
      <c r="H1646" s="144"/>
      <c r="I1646" s="144"/>
      <c r="J1646" s="144"/>
      <c r="K1646" s="51"/>
      <c r="L1646" s="54"/>
      <c r="M1646" s="54"/>
      <c r="N1646" s="54"/>
      <c r="O1646" s="54"/>
      <c r="P1646" s="54"/>
      <c r="Q1646" s="54"/>
      <c r="R1646" s="54"/>
      <c r="S1646" s="54"/>
      <c r="T1646" s="54"/>
    </row>
    <row r="1647" spans="1:20" s="53" customFormat="1" x14ac:dyDescent="0.25">
      <c r="A1647" s="142"/>
      <c r="B1647" s="143"/>
      <c r="C1647" s="144"/>
      <c r="D1647" s="145"/>
      <c r="E1647" s="145"/>
      <c r="F1647" s="146"/>
      <c r="G1647" s="144"/>
      <c r="H1647" s="144"/>
      <c r="I1647" s="144"/>
      <c r="J1647" s="144"/>
      <c r="K1647" s="51"/>
      <c r="L1647" s="54"/>
      <c r="M1647" s="54"/>
      <c r="N1647" s="54"/>
      <c r="O1647" s="54"/>
      <c r="P1647" s="54"/>
      <c r="Q1647" s="54"/>
      <c r="R1647" s="54"/>
      <c r="S1647" s="54"/>
      <c r="T1647" s="54"/>
    </row>
    <row r="1648" spans="1:20" s="53" customFormat="1" x14ac:dyDescent="0.25">
      <c r="A1648" s="142"/>
      <c r="B1648" s="143"/>
      <c r="C1648" s="144"/>
      <c r="D1648" s="145"/>
      <c r="E1648" s="145"/>
      <c r="F1648" s="146"/>
      <c r="G1648" s="144"/>
      <c r="H1648" s="144"/>
      <c r="I1648" s="144"/>
      <c r="J1648" s="144"/>
      <c r="K1648" s="51"/>
      <c r="L1648" s="54"/>
      <c r="M1648" s="54"/>
      <c r="N1648" s="54"/>
      <c r="O1648" s="54"/>
      <c r="P1648" s="54"/>
      <c r="Q1648" s="54"/>
      <c r="R1648" s="54"/>
      <c r="S1648" s="54"/>
      <c r="T1648" s="54"/>
    </row>
    <row r="1649" spans="1:20" s="51" customFormat="1" x14ac:dyDescent="0.25">
      <c r="A1649" s="142"/>
      <c r="B1649" s="143"/>
      <c r="C1649" s="144"/>
      <c r="D1649" s="145"/>
      <c r="E1649" s="145"/>
      <c r="F1649" s="146"/>
      <c r="G1649" s="144"/>
      <c r="H1649" s="144"/>
      <c r="I1649" s="144"/>
      <c r="J1649" s="144"/>
      <c r="L1649" s="54"/>
      <c r="M1649" s="54"/>
      <c r="N1649" s="54"/>
      <c r="O1649" s="54"/>
      <c r="P1649" s="54"/>
      <c r="Q1649" s="54"/>
      <c r="R1649" s="54"/>
      <c r="S1649" s="54"/>
      <c r="T1649" s="54"/>
    </row>
    <row r="1650" spans="1:20" s="51" customFormat="1" x14ac:dyDescent="0.25">
      <c r="A1650" s="142"/>
      <c r="B1650" s="143"/>
      <c r="C1650" s="144"/>
      <c r="D1650" s="145"/>
      <c r="E1650" s="145"/>
      <c r="F1650" s="146"/>
      <c r="G1650" s="144"/>
      <c r="H1650" s="144"/>
      <c r="I1650" s="144"/>
      <c r="J1650" s="144"/>
      <c r="L1650" s="54"/>
      <c r="M1650" s="54"/>
      <c r="N1650" s="54"/>
      <c r="O1650" s="54"/>
      <c r="P1650" s="54"/>
      <c r="Q1650" s="54"/>
      <c r="R1650" s="54"/>
      <c r="S1650" s="54"/>
      <c r="T1650" s="54"/>
    </row>
    <row r="1651" spans="1:20" s="51" customFormat="1" x14ac:dyDescent="0.25">
      <c r="A1651" s="142"/>
      <c r="B1651" s="143"/>
      <c r="C1651" s="144"/>
      <c r="D1651" s="145"/>
      <c r="E1651" s="145"/>
      <c r="F1651" s="146"/>
      <c r="G1651" s="144"/>
      <c r="H1651" s="144"/>
      <c r="I1651" s="144"/>
      <c r="J1651" s="144"/>
      <c r="L1651" s="54"/>
      <c r="M1651" s="54"/>
      <c r="N1651" s="54"/>
      <c r="O1651" s="54"/>
      <c r="P1651" s="54"/>
      <c r="Q1651" s="54"/>
      <c r="R1651" s="54"/>
      <c r="S1651" s="54"/>
      <c r="T1651" s="54"/>
    </row>
    <row r="1652" spans="1:20" s="51" customFormat="1" x14ac:dyDescent="0.25">
      <c r="A1652" s="142"/>
      <c r="B1652" s="143"/>
      <c r="C1652" s="144"/>
      <c r="D1652" s="145"/>
      <c r="E1652" s="145"/>
      <c r="F1652" s="146"/>
      <c r="G1652" s="144"/>
      <c r="H1652" s="144"/>
      <c r="I1652" s="144"/>
      <c r="J1652" s="144"/>
      <c r="L1652" s="54"/>
      <c r="M1652" s="54"/>
      <c r="N1652" s="54"/>
      <c r="O1652" s="54"/>
      <c r="P1652" s="54"/>
      <c r="Q1652" s="54"/>
      <c r="R1652" s="54"/>
      <c r="S1652" s="54"/>
      <c r="T1652" s="54"/>
    </row>
    <row r="1653" spans="1:20" s="51" customFormat="1" x14ac:dyDescent="0.25">
      <c r="A1653" s="142"/>
      <c r="B1653" s="143"/>
      <c r="C1653" s="144"/>
      <c r="D1653" s="145"/>
      <c r="E1653" s="145"/>
      <c r="F1653" s="146"/>
      <c r="G1653" s="144"/>
      <c r="H1653" s="144"/>
      <c r="I1653" s="144"/>
      <c r="J1653" s="144"/>
      <c r="L1653" s="54"/>
      <c r="M1653" s="54"/>
      <c r="N1653" s="54"/>
      <c r="O1653" s="54"/>
      <c r="P1653" s="54"/>
      <c r="Q1653" s="54"/>
      <c r="R1653" s="54"/>
      <c r="S1653" s="54"/>
      <c r="T1653" s="54"/>
    </row>
    <row r="1654" spans="1:20" s="51" customFormat="1" x14ac:dyDescent="0.25">
      <c r="A1654" s="142"/>
      <c r="B1654" s="143"/>
      <c r="C1654" s="144"/>
      <c r="D1654" s="145"/>
      <c r="E1654" s="145"/>
      <c r="F1654" s="146"/>
      <c r="G1654" s="144"/>
      <c r="H1654" s="144"/>
      <c r="I1654" s="144"/>
      <c r="J1654" s="144"/>
      <c r="L1654" s="54"/>
      <c r="M1654" s="54"/>
      <c r="N1654" s="54"/>
      <c r="O1654" s="54"/>
      <c r="P1654" s="54"/>
      <c r="Q1654" s="54"/>
      <c r="R1654" s="54"/>
      <c r="S1654" s="54"/>
      <c r="T1654" s="54"/>
    </row>
    <row r="1655" spans="1:20" s="51" customFormat="1" x14ac:dyDescent="0.25">
      <c r="A1655" s="142"/>
      <c r="B1655" s="143"/>
      <c r="C1655" s="144"/>
      <c r="D1655" s="145"/>
      <c r="E1655" s="145"/>
      <c r="F1655" s="146"/>
      <c r="G1655" s="144"/>
      <c r="H1655" s="144"/>
      <c r="I1655" s="144"/>
      <c r="J1655" s="144"/>
      <c r="L1655" s="54"/>
      <c r="M1655" s="54"/>
      <c r="N1655" s="54"/>
      <c r="O1655" s="54"/>
      <c r="P1655" s="54"/>
      <c r="Q1655" s="54"/>
      <c r="R1655" s="54"/>
      <c r="S1655" s="54"/>
      <c r="T1655" s="54"/>
    </row>
    <row r="1656" spans="1:20" s="51" customFormat="1" x14ac:dyDescent="0.25">
      <c r="A1656" s="142"/>
      <c r="B1656" s="143"/>
      <c r="C1656" s="144"/>
      <c r="D1656" s="145"/>
      <c r="E1656" s="145"/>
      <c r="F1656" s="146"/>
      <c r="G1656" s="144"/>
      <c r="H1656" s="144"/>
      <c r="I1656" s="144"/>
      <c r="J1656" s="144"/>
      <c r="L1656" s="54"/>
      <c r="M1656" s="54"/>
      <c r="N1656" s="54"/>
      <c r="O1656" s="54"/>
      <c r="P1656" s="54"/>
      <c r="Q1656" s="54"/>
      <c r="R1656" s="54"/>
      <c r="S1656" s="54"/>
      <c r="T1656" s="54"/>
    </row>
    <row r="1657" spans="1:20" s="51" customFormat="1" x14ac:dyDescent="0.25">
      <c r="A1657" s="142"/>
      <c r="B1657" s="143"/>
      <c r="C1657" s="144"/>
      <c r="D1657" s="145"/>
      <c r="E1657" s="145"/>
      <c r="F1657" s="146"/>
      <c r="G1657" s="144"/>
      <c r="H1657" s="144"/>
      <c r="I1657" s="144"/>
      <c r="J1657" s="144"/>
      <c r="L1657" s="54"/>
      <c r="M1657" s="54"/>
      <c r="N1657" s="54"/>
      <c r="O1657" s="54"/>
      <c r="P1657" s="54"/>
      <c r="Q1657" s="54"/>
      <c r="R1657" s="54"/>
      <c r="S1657" s="54"/>
      <c r="T1657" s="54"/>
    </row>
    <row r="1658" spans="1:20" s="51" customFormat="1" x14ac:dyDescent="0.25">
      <c r="A1658" s="142"/>
      <c r="B1658" s="143"/>
      <c r="C1658" s="144"/>
      <c r="D1658" s="145"/>
      <c r="E1658" s="145"/>
      <c r="F1658" s="146"/>
      <c r="G1658" s="144"/>
      <c r="H1658" s="144"/>
      <c r="I1658" s="144"/>
      <c r="J1658" s="144"/>
      <c r="L1658" s="54"/>
      <c r="M1658" s="54"/>
      <c r="N1658" s="54"/>
      <c r="O1658" s="54"/>
      <c r="P1658" s="54"/>
      <c r="Q1658" s="54"/>
      <c r="R1658" s="54"/>
      <c r="S1658" s="54"/>
      <c r="T1658" s="54"/>
    </row>
    <row r="1659" spans="1:20" s="51" customFormat="1" x14ac:dyDescent="0.25">
      <c r="A1659" s="142"/>
      <c r="B1659" s="143"/>
      <c r="C1659" s="144"/>
      <c r="D1659" s="145"/>
      <c r="E1659" s="145"/>
      <c r="F1659" s="146"/>
      <c r="G1659" s="144"/>
      <c r="H1659" s="144"/>
      <c r="I1659" s="144"/>
      <c r="J1659" s="144"/>
      <c r="L1659" s="54"/>
      <c r="M1659" s="54"/>
      <c r="N1659" s="54"/>
      <c r="O1659" s="54"/>
      <c r="P1659" s="54"/>
      <c r="Q1659" s="54"/>
      <c r="R1659" s="54"/>
      <c r="S1659" s="54"/>
      <c r="T1659" s="54"/>
    </row>
    <row r="1660" spans="1:20" s="51" customFormat="1" x14ac:dyDescent="0.25">
      <c r="A1660" s="142"/>
      <c r="B1660" s="143"/>
      <c r="C1660" s="144"/>
      <c r="D1660" s="145"/>
      <c r="E1660" s="145"/>
      <c r="F1660" s="146"/>
      <c r="G1660" s="144"/>
      <c r="H1660" s="144"/>
      <c r="I1660" s="144"/>
      <c r="J1660" s="144"/>
      <c r="L1660" s="54"/>
      <c r="M1660" s="54"/>
      <c r="N1660" s="54"/>
      <c r="O1660" s="54"/>
      <c r="P1660" s="54"/>
      <c r="Q1660" s="54"/>
      <c r="R1660" s="54"/>
      <c r="S1660" s="54"/>
      <c r="T1660" s="54"/>
    </row>
    <row r="1661" spans="1:20" s="51" customFormat="1" x14ac:dyDescent="0.25">
      <c r="A1661" s="142"/>
      <c r="B1661" s="143"/>
      <c r="C1661" s="144"/>
      <c r="D1661" s="145"/>
      <c r="E1661" s="145"/>
      <c r="F1661" s="146"/>
      <c r="G1661" s="144"/>
      <c r="H1661" s="144"/>
      <c r="I1661" s="144"/>
      <c r="J1661" s="144"/>
      <c r="L1661" s="54"/>
      <c r="M1661" s="54"/>
      <c r="N1661" s="54"/>
      <c r="O1661" s="54"/>
      <c r="P1661" s="54"/>
      <c r="Q1661" s="54"/>
      <c r="R1661" s="54"/>
      <c r="S1661" s="54"/>
      <c r="T1661" s="54"/>
    </row>
    <row r="1662" spans="1:20" s="51" customFormat="1" x14ac:dyDescent="0.25">
      <c r="A1662" s="142"/>
      <c r="B1662" s="143"/>
      <c r="C1662" s="144"/>
      <c r="D1662" s="145"/>
      <c r="E1662" s="145"/>
      <c r="F1662" s="146"/>
      <c r="G1662" s="144"/>
      <c r="H1662" s="144"/>
      <c r="I1662" s="144"/>
      <c r="J1662" s="144"/>
      <c r="L1662" s="54"/>
      <c r="M1662" s="54"/>
      <c r="N1662" s="54"/>
      <c r="O1662" s="54"/>
      <c r="P1662" s="54"/>
      <c r="Q1662" s="54"/>
      <c r="R1662" s="54"/>
      <c r="S1662" s="54"/>
      <c r="T1662" s="54"/>
    </row>
    <row r="1663" spans="1:20" s="51" customFormat="1" x14ac:dyDescent="0.25">
      <c r="A1663" s="142"/>
      <c r="B1663" s="143"/>
      <c r="C1663" s="144"/>
      <c r="D1663" s="145"/>
      <c r="E1663" s="145"/>
      <c r="F1663" s="146"/>
      <c r="G1663" s="144"/>
      <c r="H1663" s="144"/>
      <c r="I1663" s="144"/>
      <c r="J1663" s="144"/>
      <c r="L1663" s="54"/>
      <c r="M1663" s="54"/>
      <c r="N1663" s="54"/>
      <c r="O1663" s="54"/>
      <c r="P1663" s="54"/>
      <c r="Q1663" s="54"/>
      <c r="R1663" s="54"/>
      <c r="S1663" s="54"/>
      <c r="T1663" s="54"/>
    </row>
    <row r="1664" spans="1:20" s="51" customFormat="1" x14ac:dyDescent="0.25">
      <c r="A1664" s="142"/>
      <c r="B1664" s="143"/>
      <c r="C1664" s="144"/>
      <c r="D1664" s="145"/>
      <c r="E1664" s="145"/>
      <c r="F1664" s="146"/>
      <c r="G1664" s="144"/>
      <c r="H1664" s="144"/>
      <c r="I1664" s="144"/>
      <c r="J1664" s="144"/>
      <c r="L1664" s="54"/>
      <c r="M1664" s="54"/>
      <c r="N1664" s="54"/>
      <c r="O1664" s="54"/>
      <c r="P1664" s="54"/>
      <c r="Q1664" s="54"/>
      <c r="R1664" s="54"/>
      <c r="S1664" s="54"/>
      <c r="T1664" s="54"/>
    </row>
    <row r="1665" spans="1:20" s="51" customFormat="1" x14ac:dyDescent="0.25">
      <c r="A1665" s="142"/>
      <c r="B1665" s="143"/>
      <c r="C1665" s="144"/>
      <c r="D1665" s="145"/>
      <c r="E1665" s="145"/>
      <c r="F1665" s="146"/>
      <c r="G1665" s="144"/>
      <c r="H1665" s="144"/>
      <c r="I1665" s="144"/>
      <c r="J1665" s="144"/>
      <c r="L1665" s="54"/>
      <c r="M1665" s="54"/>
      <c r="N1665" s="54"/>
      <c r="O1665" s="54"/>
      <c r="P1665" s="54"/>
      <c r="Q1665" s="54"/>
      <c r="R1665" s="54"/>
      <c r="S1665" s="54"/>
      <c r="T1665" s="54"/>
    </row>
    <row r="1666" spans="1:20" s="51" customFormat="1" x14ac:dyDescent="0.25">
      <c r="A1666" s="142"/>
      <c r="B1666" s="143"/>
      <c r="C1666" s="144"/>
      <c r="D1666" s="145"/>
      <c r="E1666" s="145"/>
      <c r="F1666" s="146"/>
      <c r="G1666" s="144"/>
      <c r="H1666" s="144"/>
      <c r="I1666" s="144"/>
      <c r="J1666" s="144"/>
      <c r="L1666" s="54"/>
      <c r="M1666" s="54"/>
      <c r="N1666" s="54"/>
      <c r="O1666" s="54"/>
      <c r="P1666" s="54"/>
      <c r="Q1666" s="54"/>
      <c r="R1666" s="54"/>
      <c r="S1666" s="54"/>
      <c r="T1666" s="54"/>
    </row>
    <row r="1667" spans="1:20" s="51" customFormat="1" x14ac:dyDescent="0.25">
      <c r="A1667" s="142"/>
      <c r="B1667" s="143"/>
      <c r="C1667" s="144"/>
      <c r="D1667" s="145"/>
      <c r="E1667" s="145"/>
      <c r="F1667" s="146"/>
      <c r="G1667" s="144"/>
      <c r="H1667" s="144"/>
      <c r="I1667" s="144"/>
      <c r="J1667" s="144"/>
      <c r="L1667" s="54"/>
      <c r="M1667" s="54"/>
      <c r="N1667" s="54"/>
      <c r="O1667" s="54"/>
      <c r="P1667" s="54"/>
      <c r="Q1667" s="54"/>
      <c r="R1667" s="54"/>
      <c r="S1667" s="54"/>
      <c r="T1667" s="54"/>
    </row>
    <row r="1668" spans="1:20" s="51" customFormat="1" x14ac:dyDescent="0.25">
      <c r="A1668" s="142"/>
      <c r="B1668" s="143"/>
      <c r="C1668" s="144"/>
      <c r="D1668" s="145"/>
      <c r="E1668" s="145"/>
      <c r="F1668" s="146"/>
      <c r="G1668" s="144"/>
      <c r="H1668" s="144"/>
      <c r="I1668" s="144"/>
      <c r="J1668" s="144"/>
      <c r="L1668" s="54"/>
      <c r="M1668" s="54"/>
      <c r="N1668" s="54"/>
      <c r="O1668" s="54"/>
      <c r="P1668" s="54"/>
      <c r="Q1668" s="54"/>
      <c r="R1668" s="54"/>
      <c r="S1668" s="54"/>
      <c r="T1668" s="54"/>
    </row>
    <row r="1669" spans="1:20" s="51" customFormat="1" x14ac:dyDescent="0.25">
      <c r="A1669" s="142"/>
      <c r="B1669" s="143"/>
      <c r="C1669" s="144"/>
      <c r="D1669" s="145"/>
      <c r="E1669" s="145"/>
      <c r="F1669" s="146"/>
      <c r="G1669" s="144"/>
      <c r="H1669" s="144"/>
      <c r="I1669" s="144"/>
      <c r="J1669" s="144"/>
      <c r="L1669" s="54"/>
      <c r="M1669" s="54"/>
      <c r="N1669" s="54"/>
      <c r="O1669" s="54"/>
      <c r="P1669" s="54"/>
      <c r="Q1669" s="54"/>
      <c r="R1669" s="54"/>
      <c r="S1669" s="54"/>
      <c r="T1669" s="54"/>
    </row>
    <row r="1670" spans="1:20" s="51" customFormat="1" x14ac:dyDescent="0.25">
      <c r="A1670" s="142"/>
      <c r="B1670" s="143"/>
      <c r="C1670" s="144"/>
      <c r="D1670" s="145"/>
      <c r="E1670" s="145"/>
      <c r="F1670" s="146"/>
      <c r="G1670" s="144"/>
      <c r="H1670" s="144"/>
      <c r="I1670" s="144"/>
      <c r="J1670" s="144"/>
      <c r="L1670" s="54"/>
      <c r="M1670" s="54"/>
      <c r="N1670" s="54"/>
      <c r="O1670" s="54"/>
      <c r="P1670" s="54"/>
      <c r="Q1670" s="54"/>
      <c r="R1670" s="54"/>
      <c r="S1670" s="54"/>
      <c r="T1670" s="54"/>
    </row>
    <row r="1671" spans="1:20" s="51" customFormat="1" x14ac:dyDescent="0.25">
      <c r="A1671" s="142"/>
      <c r="B1671" s="143"/>
      <c r="C1671" s="144"/>
      <c r="D1671" s="145"/>
      <c r="E1671" s="145"/>
      <c r="F1671" s="146"/>
      <c r="G1671" s="144"/>
      <c r="H1671" s="144"/>
      <c r="I1671" s="144"/>
      <c r="J1671" s="144"/>
      <c r="L1671" s="54"/>
      <c r="M1671" s="54"/>
      <c r="N1671" s="54"/>
      <c r="O1671" s="54"/>
      <c r="P1671" s="54"/>
      <c r="Q1671" s="54"/>
      <c r="R1671" s="54"/>
      <c r="S1671" s="54"/>
      <c r="T1671" s="54"/>
    </row>
    <row r="1672" spans="1:20" s="51" customFormat="1" x14ac:dyDescent="0.25">
      <c r="A1672" s="142"/>
      <c r="B1672" s="143"/>
      <c r="C1672" s="144"/>
      <c r="D1672" s="145"/>
      <c r="E1672" s="145"/>
      <c r="F1672" s="146"/>
      <c r="G1672" s="144"/>
      <c r="H1672" s="144"/>
      <c r="I1672" s="144"/>
      <c r="J1672" s="144"/>
      <c r="L1672" s="54"/>
      <c r="M1672" s="54"/>
      <c r="N1672" s="54"/>
      <c r="O1672" s="54"/>
      <c r="P1672" s="54"/>
      <c r="Q1672" s="54"/>
      <c r="R1672" s="54"/>
      <c r="S1672" s="54"/>
      <c r="T1672" s="54"/>
    </row>
    <row r="1673" spans="1:20" s="51" customFormat="1" x14ac:dyDescent="0.25">
      <c r="A1673" s="142"/>
      <c r="B1673" s="143"/>
      <c r="C1673" s="144"/>
      <c r="D1673" s="145"/>
      <c r="E1673" s="145"/>
      <c r="F1673" s="146"/>
      <c r="G1673" s="144"/>
      <c r="H1673" s="144"/>
      <c r="I1673" s="144"/>
      <c r="J1673" s="144"/>
      <c r="L1673" s="54"/>
      <c r="M1673" s="54"/>
      <c r="N1673" s="54"/>
      <c r="O1673" s="54"/>
      <c r="P1673" s="54"/>
      <c r="Q1673" s="54"/>
      <c r="R1673" s="54"/>
      <c r="S1673" s="54"/>
      <c r="T1673" s="54"/>
    </row>
    <row r="1674" spans="1:20" s="51" customFormat="1" x14ac:dyDescent="0.25">
      <c r="A1674" s="142"/>
      <c r="B1674" s="143"/>
      <c r="C1674" s="144"/>
      <c r="D1674" s="145"/>
      <c r="E1674" s="145"/>
      <c r="F1674" s="146"/>
      <c r="G1674" s="144"/>
      <c r="H1674" s="144"/>
      <c r="I1674" s="144"/>
      <c r="J1674" s="144"/>
      <c r="L1674" s="54"/>
      <c r="M1674" s="54"/>
      <c r="N1674" s="54"/>
      <c r="O1674" s="54"/>
      <c r="P1674" s="54"/>
      <c r="Q1674" s="54"/>
      <c r="R1674" s="54"/>
      <c r="S1674" s="54"/>
      <c r="T1674" s="54"/>
    </row>
    <row r="1675" spans="1:20" s="51" customFormat="1" x14ac:dyDescent="0.25">
      <c r="A1675" s="142"/>
      <c r="B1675" s="143"/>
      <c r="C1675" s="144"/>
      <c r="D1675" s="145"/>
      <c r="E1675" s="145"/>
      <c r="F1675" s="146"/>
      <c r="G1675" s="144"/>
      <c r="H1675" s="144"/>
      <c r="I1675" s="144"/>
      <c r="J1675" s="144"/>
      <c r="L1675" s="54"/>
      <c r="M1675" s="54"/>
      <c r="N1675" s="54"/>
      <c r="O1675" s="54"/>
      <c r="P1675" s="54"/>
      <c r="Q1675" s="54"/>
      <c r="R1675" s="54"/>
      <c r="S1675" s="54"/>
      <c r="T1675" s="54"/>
    </row>
    <row r="1676" spans="1:20" s="51" customFormat="1" x14ac:dyDescent="0.25">
      <c r="A1676" s="142"/>
      <c r="B1676" s="143"/>
      <c r="C1676" s="144"/>
      <c r="D1676" s="145"/>
      <c r="E1676" s="145"/>
      <c r="F1676" s="146"/>
      <c r="G1676" s="144"/>
      <c r="H1676" s="144"/>
      <c r="I1676" s="144"/>
      <c r="J1676" s="144"/>
      <c r="L1676" s="54"/>
      <c r="M1676" s="54"/>
      <c r="N1676" s="54"/>
      <c r="O1676" s="54"/>
      <c r="P1676" s="54"/>
      <c r="Q1676" s="54"/>
      <c r="R1676" s="54"/>
      <c r="S1676" s="54"/>
      <c r="T1676" s="54"/>
    </row>
    <row r="1677" spans="1:20" s="51" customFormat="1" x14ac:dyDescent="0.25">
      <c r="A1677" s="142"/>
      <c r="B1677" s="143"/>
      <c r="C1677" s="144"/>
      <c r="D1677" s="145"/>
      <c r="E1677" s="145"/>
      <c r="F1677" s="146"/>
      <c r="G1677" s="144"/>
      <c r="H1677" s="144"/>
      <c r="I1677" s="144"/>
      <c r="J1677" s="144"/>
      <c r="L1677" s="54"/>
      <c r="M1677" s="54"/>
      <c r="N1677" s="54"/>
      <c r="O1677" s="54"/>
      <c r="P1677" s="54"/>
      <c r="Q1677" s="54"/>
      <c r="R1677" s="54"/>
      <c r="S1677" s="54"/>
      <c r="T1677" s="54"/>
    </row>
    <row r="1678" spans="1:20" s="51" customFormat="1" x14ac:dyDescent="0.25">
      <c r="A1678" s="142"/>
      <c r="B1678" s="143"/>
      <c r="C1678" s="144"/>
      <c r="D1678" s="145"/>
      <c r="E1678" s="145"/>
      <c r="F1678" s="146"/>
      <c r="G1678" s="144"/>
      <c r="H1678" s="144"/>
      <c r="I1678" s="144"/>
      <c r="J1678" s="144"/>
      <c r="L1678" s="54"/>
      <c r="M1678" s="54"/>
      <c r="N1678" s="54"/>
      <c r="O1678" s="54"/>
      <c r="P1678" s="54"/>
      <c r="Q1678" s="54"/>
      <c r="R1678" s="54"/>
      <c r="S1678" s="54"/>
      <c r="T1678" s="54"/>
    </row>
    <row r="1679" spans="1:20" s="51" customFormat="1" x14ac:dyDescent="0.25">
      <c r="A1679" s="142"/>
      <c r="B1679" s="143"/>
      <c r="C1679" s="144"/>
      <c r="D1679" s="145"/>
      <c r="E1679" s="145"/>
      <c r="F1679" s="146"/>
      <c r="G1679" s="144"/>
      <c r="H1679" s="144"/>
      <c r="I1679" s="144"/>
      <c r="J1679" s="144"/>
      <c r="L1679" s="54"/>
      <c r="M1679" s="54"/>
      <c r="N1679" s="54"/>
      <c r="O1679" s="54"/>
      <c r="P1679" s="54"/>
      <c r="Q1679" s="54"/>
      <c r="R1679" s="54"/>
      <c r="S1679" s="54"/>
      <c r="T1679" s="54"/>
    </row>
    <row r="1680" spans="1:20" s="51" customFormat="1" x14ac:dyDescent="0.25">
      <c r="A1680" s="142"/>
      <c r="B1680" s="143"/>
      <c r="C1680" s="144"/>
      <c r="D1680" s="145"/>
      <c r="E1680" s="145"/>
      <c r="F1680" s="146"/>
      <c r="G1680" s="144"/>
      <c r="H1680" s="144"/>
      <c r="I1680" s="144"/>
      <c r="J1680" s="144"/>
      <c r="L1680" s="54"/>
      <c r="M1680" s="54"/>
      <c r="N1680" s="54"/>
      <c r="O1680" s="54"/>
      <c r="P1680" s="54"/>
      <c r="Q1680" s="54"/>
      <c r="R1680" s="54"/>
      <c r="S1680" s="54"/>
      <c r="T1680" s="54"/>
    </row>
    <row r="1681" spans="1:20" s="51" customFormat="1" x14ac:dyDescent="0.25">
      <c r="A1681" s="142"/>
      <c r="B1681" s="143"/>
      <c r="C1681" s="144"/>
      <c r="D1681" s="145"/>
      <c r="E1681" s="145"/>
      <c r="F1681" s="146"/>
      <c r="G1681" s="144"/>
      <c r="H1681" s="144"/>
      <c r="I1681" s="144"/>
      <c r="J1681" s="144"/>
      <c r="L1681" s="54"/>
      <c r="M1681" s="54"/>
      <c r="N1681" s="54"/>
      <c r="O1681" s="54"/>
      <c r="P1681" s="54"/>
      <c r="Q1681" s="54"/>
      <c r="R1681" s="54"/>
      <c r="S1681" s="54"/>
      <c r="T1681" s="54"/>
    </row>
    <row r="1682" spans="1:20" s="51" customFormat="1" x14ac:dyDescent="0.25">
      <c r="A1682" s="142"/>
      <c r="B1682" s="143"/>
      <c r="C1682" s="144"/>
      <c r="D1682" s="145"/>
      <c r="E1682" s="145"/>
      <c r="F1682" s="146"/>
      <c r="G1682" s="144"/>
      <c r="H1682" s="144"/>
      <c r="I1682" s="144"/>
      <c r="J1682" s="144"/>
      <c r="L1682" s="54"/>
      <c r="M1682" s="54"/>
      <c r="N1682" s="54"/>
      <c r="O1682" s="54"/>
      <c r="P1682" s="54"/>
      <c r="Q1682" s="54"/>
      <c r="R1682" s="54"/>
      <c r="S1682" s="54"/>
      <c r="T1682" s="54"/>
    </row>
    <row r="1683" spans="1:20" s="51" customFormat="1" x14ac:dyDescent="0.25">
      <c r="A1683" s="142"/>
      <c r="B1683" s="143"/>
      <c r="C1683" s="144"/>
      <c r="D1683" s="145"/>
      <c r="E1683" s="145"/>
      <c r="F1683" s="146"/>
      <c r="G1683" s="144"/>
      <c r="H1683" s="144"/>
      <c r="I1683" s="144"/>
      <c r="J1683" s="144"/>
      <c r="L1683" s="54"/>
      <c r="M1683" s="54"/>
      <c r="N1683" s="54"/>
      <c r="O1683" s="54"/>
      <c r="P1683" s="54"/>
      <c r="Q1683" s="54"/>
      <c r="R1683" s="54"/>
      <c r="S1683" s="54"/>
      <c r="T1683" s="54"/>
    </row>
    <row r="1684" spans="1:20" s="51" customFormat="1" x14ac:dyDescent="0.25">
      <c r="A1684" s="142"/>
      <c r="B1684" s="143"/>
      <c r="C1684" s="144"/>
      <c r="D1684" s="145"/>
      <c r="E1684" s="145"/>
      <c r="F1684" s="146"/>
      <c r="G1684" s="144"/>
      <c r="H1684" s="144"/>
      <c r="I1684" s="144"/>
      <c r="J1684" s="144"/>
      <c r="L1684" s="54"/>
      <c r="M1684" s="54"/>
      <c r="N1684" s="54"/>
      <c r="O1684" s="54"/>
      <c r="P1684" s="54"/>
      <c r="Q1684" s="54"/>
      <c r="R1684" s="54"/>
      <c r="S1684" s="54"/>
      <c r="T1684" s="54"/>
    </row>
    <row r="1685" spans="1:20" s="51" customFormat="1" x14ac:dyDescent="0.25">
      <c r="A1685" s="142"/>
      <c r="B1685" s="143"/>
      <c r="C1685" s="144"/>
      <c r="D1685" s="145"/>
      <c r="E1685" s="145"/>
      <c r="F1685" s="146"/>
      <c r="G1685" s="144"/>
      <c r="H1685" s="144"/>
      <c r="I1685" s="144"/>
      <c r="J1685" s="144"/>
      <c r="L1685" s="54"/>
      <c r="M1685" s="54"/>
      <c r="N1685" s="54"/>
      <c r="O1685" s="54"/>
      <c r="P1685" s="54"/>
      <c r="Q1685" s="54"/>
      <c r="R1685" s="54"/>
      <c r="S1685" s="54"/>
      <c r="T1685" s="54"/>
    </row>
    <row r="1686" spans="1:20" s="51" customFormat="1" x14ac:dyDescent="0.25">
      <c r="A1686" s="142"/>
      <c r="B1686" s="143"/>
      <c r="C1686" s="144"/>
      <c r="D1686" s="145"/>
      <c r="E1686" s="145"/>
      <c r="F1686" s="146"/>
      <c r="G1686" s="144"/>
      <c r="H1686" s="144"/>
      <c r="I1686" s="144"/>
      <c r="J1686" s="144"/>
      <c r="L1686" s="54"/>
      <c r="M1686" s="54"/>
      <c r="N1686" s="54"/>
      <c r="O1686" s="54"/>
      <c r="P1686" s="54"/>
      <c r="Q1686" s="54"/>
      <c r="R1686" s="54"/>
      <c r="S1686" s="54"/>
      <c r="T1686" s="54"/>
    </row>
    <row r="1687" spans="1:20" s="51" customFormat="1" x14ac:dyDescent="0.25">
      <c r="A1687" s="142"/>
      <c r="B1687" s="143"/>
      <c r="C1687" s="144"/>
      <c r="D1687" s="145"/>
      <c r="E1687" s="145"/>
      <c r="F1687" s="146"/>
      <c r="G1687" s="144"/>
      <c r="H1687" s="144"/>
      <c r="I1687" s="144"/>
      <c r="J1687" s="144"/>
      <c r="L1687" s="54"/>
      <c r="M1687" s="54"/>
      <c r="N1687" s="54"/>
      <c r="O1687" s="54"/>
      <c r="P1687" s="54"/>
      <c r="Q1687" s="54"/>
      <c r="R1687" s="54"/>
      <c r="S1687" s="54"/>
      <c r="T1687" s="54"/>
    </row>
  </sheetData>
  <autoFilter ref="A14:N15">
    <filterColumn colId="3" showButton="0"/>
    <filterColumn colId="4" showButton="0"/>
    <filterColumn colId="6" showButton="0"/>
    <filterColumn colId="7" showButton="0"/>
  </autoFilter>
  <dataConsolidate/>
  <mergeCells count="33">
    <mergeCell ref="M12:N12"/>
    <mergeCell ref="E1:F1"/>
    <mergeCell ref="I1:J1"/>
    <mergeCell ref="A58:J58"/>
    <mergeCell ref="G2:J2"/>
    <mergeCell ref="G5:J5"/>
    <mergeCell ref="G6:J6"/>
    <mergeCell ref="G8:J8"/>
    <mergeCell ref="A11:J11"/>
    <mergeCell ref="B13:J13"/>
    <mergeCell ref="C14:C15"/>
    <mergeCell ref="D14:F14"/>
    <mergeCell ref="G14:I14"/>
    <mergeCell ref="J14:J15"/>
    <mergeCell ref="B16:J16"/>
    <mergeCell ref="B42:J42"/>
    <mergeCell ref="A14:A15"/>
    <mergeCell ref="B14:B15"/>
    <mergeCell ref="B21:J21"/>
    <mergeCell ref="A40:A41"/>
    <mergeCell ref="B40:B41"/>
    <mergeCell ref="A37:J37"/>
    <mergeCell ref="A38:J38"/>
    <mergeCell ref="B39:J39"/>
    <mergeCell ref="C40:C41"/>
    <mergeCell ref="D40:F40"/>
    <mergeCell ref="A59:J59"/>
    <mergeCell ref="G40:I40"/>
    <mergeCell ref="J40:J41"/>
    <mergeCell ref="B26:J26"/>
    <mergeCell ref="A36:J36"/>
    <mergeCell ref="B53:J53"/>
    <mergeCell ref="B49:J49"/>
  </mergeCells>
  <pageMargins left="0.25" right="0.25"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92"/>
  <sheetViews>
    <sheetView view="pageBreakPreview" zoomScaleNormal="70" zoomScaleSheetLayoutView="100" workbookViewId="0">
      <pane ySplit="2" topLeftCell="A3" activePane="bottomLeft" state="frozen"/>
      <selection pane="bottomLeft" activeCell="B10" sqref="B10"/>
    </sheetView>
  </sheetViews>
  <sheetFormatPr defaultColWidth="9.140625" defaultRowHeight="12.75" x14ac:dyDescent="0.25"/>
  <cols>
    <col min="1" max="1" width="10.42578125" style="27" customWidth="1"/>
    <col min="2" max="2" width="79.5703125" style="55" customWidth="1"/>
    <col min="3" max="3" width="16.28515625" style="28" customWidth="1"/>
    <col min="4" max="4" width="18.42578125" style="29" customWidth="1"/>
    <col min="5" max="5" width="14.85546875" style="29" customWidth="1"/>
    <col min="6" max="6" width="14.85546875" style="30" customWidth="1"/>
    <col min="7" max="7" width="23.28515625" style="54" customWidth="1"/>
    <col min="8" max="8" width="20.140625" style="54" customWidth="1"/>
    <col min="9" max="9" width="12" style="54" customWidth="1"/>
    <col min="10" max="10" width="45.28515625" style="54" customWidth="1"/>
    <col min="11" max="16384" width="9.140625" style="54"/>
  </cols>
  <sheetData>
    <row r="1" spans="1:10" ht="27.75" customHeight="1" x14ac:dyDescent="0.25">
      <c r="G1" s="167" t="s">
        <v>1820</v>
      </c>
      <c r="H1" s="167" t="s">
        <v>1821</v>
      </c>
      <c r="I1" s="250" t="s">
        <v>1822</v>
      </c>
      <c r="J1" s="250"/>
    </row>
    <row r="2" spans="1:10" s="1" customFormat="1" ht="15.75" x14ac:dyDescent="0.25">
      <c r="A2" s="122" t="s">
        <v>93</v>
      </c>
      <c r="B2" s="243" t="s">
        <v>243</v>
      </c>
      <c r="C2" s="243"/>
      <c r="D2" s="243"/>
      <c r="E2" s="243"/>
      <c r="F2" s="244"/>
      <c r="G2" s="169"/>
      <c r="H2" s="169"/>
      <c r="I2" s="57"/>
      <c r="J2" s="57"/>
    </row>
    <row r="3" spans="1:10" ht="15.75" x14ac:dyDescent="0.25">
      <c r="A3" s="151" t="s">
        <v>0</v>
      </c>
      <c r="B3" s="149" t="s">
        <v>55</v>
      </c>
      <c r="C3" s="149" t="s">
        <v>31</v>
      </c>
      <c r="D3" s="148" t="s">
        <v>1</v>
      </c>
      <c r="E3" s="62" t="s">
        <v>256</v>
      </c>
      <c r="F3" s="173" t="s">
        <v>258</v>
      </c>
      <c r="G3" s="169"/>
      <c r="H3" s="169"/>
      <c r="I3" s="57"/>
      <c r="J3" s="57"/>
    </row>
    <row r="4" spans="1:10" ht="38.25" x14ac:dyDescent="0.25">
      <c r="A4" s="56" t="s">
        <v>91</v>
      </c>
      <c r="B4" s="57" t="s">
        <v>1290</v>
      </c>
      <c r="C4" s="58" t="s">
        <v>980</v>
      </c>
      <c r="D4" s="59">
        <v>64811</v>
      </c>
      <c r="E4" s="59"/>
      <c r="F4" s="172" t="s">
        <v>903</v>
      </c>
      <c r="G4" s="170"/>
      <c r="H4" s="175" t="s">
        <v>1825</v>
      </c>
      <c r="I4" s="57" t="s">
        <v>1818</v>
      </c>
      <c r="J4" s="57" t="s">
        <v>1819</v>
      </c>
    </row>
    <row r="5" spans="1:10" ht="38.25" x14ac:dyDescent="0.25">
      <c r="A5" s="56" t="s">
        <v>89</v>
      </c>
      <c r="B5" s="57" t="s">
        <v>1291</v>
      </c>
      <c r="C5" s="58" t="s">
        <v>980</v>
      </c>
      <c r="D5" s="59">
        <v>90736</v>
      </c>
      <c r="E5" s="59"/>
      <c r="F5" s="172" t="s">
        <v>903</v>
      </c>
      <c r="G5" s="170"/>
      <c r="H5" s="175" t="s">
        <v>1825</v>
      </c>
      <c r="I5" s="57" t="s">
        <v>1818</v>
      </c>
      <c r="J5" s="57" t="s">
        <v>1819</v>
      </c>
    </row>
    <row r="6" spans="1:10" ht="38.25" x14ac:dyDescent="0.25">
      <c r="A6" s="56" t="s">
        <v>87</v>
      </c>
      <c r="B6" s="57" t="s">
        <v>1292</v>
      </c>
      <c r="C6" s="58" t="s">
        <v>980</v>
      </c>
      <c r="D6" s="59">
        <v>129623</v>
      </c>
      <c r="E6" s="59"/>
      <c r="F6" s="172" t="s">
        <v>903</v>
      </c>
      <c r="G6" s="170"/>
      <c r="H6" s="175" t="s">
        <v>1825</v>
      </c>
      <c r="I6" s="57" t="s">
        <v>1818</v>
      </c>
      <c r="J6" s="57" t="s">
        <v>1819</v>
      </c>
    </row>
    <row r="7" spans="1:10" ht="25.5" x14ac:dyDescent="0.25">
      <c r="A7" s="56" t="s">
        <v>85</v>
      </c>
      <c r="B7" s="57" t="s">
        <v>1149</v>
      </c>
      <c r="C7" s="58" t="s">
        <v>980</v>
      </c>
      <c r="D7" s="59">
        <v>129623</v>
      </c>
      <c r="E7" s="59"/>
      <c r="F7" s="172" t="s">
        <v>903</v>
      </c>
      <c r="G7" s="170"/>
      <c r="H7" s="175" t="s">
        <v>1825</v>
      </c>
      <c r="I7" s="57" t="s">
        <v>1818</v>
      </c>
      <c r="J7" s="57" t="s">
        <v>1819</v>
      </c>
    </row>
    <row r="8" spans="1:10" ht="25.5" x14ac:dyDescent="0.25">
      <c r="A8" s="56" t="s">
        <v>83</v>
      </c>
      <c r="B8" s="133" t="s">
        <v>1524</v>
      </c>
      <c r="C8" s="59" t="s">
        <v>980</v>
      </c>
      <c r="D8" s="59" t="s">
        <v>11</v>
      </c>
      <c r="E8" s="59"/>
      <c r="F8" s="184" t="s">
        <v>905</v>
      </c>
      <c r="G8" s="170"/>
      <c r="H8" s="176" t="s">
        <v>1826</v>
      </c>
      <c r="I8" s="57" t="s">
        <v>1818</v>
      </c>
      <c r="J8" s="57" t="s">
        <v>1819</v>
      </c>
    </row>
    <row r="9" spans="1:10" ht="45" x14ac:dyDescent="0.25">
      <c r="A9" s="56" t="s">
        <v>261</v>
      </c>
      <c r="B9" s="57" t="s">
        <v>3</v>
      </c>
      <c r="C9" s="58" t="s">
        <v>980</v>
      </c>
      <c r="D9" s="59">
        <v>362931</v>
      </c>
      <c r="E9" s="59">
        <f>ROUND(D9*F9/(100%+F9),2)</f>
        <v>60488.5</v>
      </c>
      <c r="F9" s="172">
        <v>0.2</v>
      </c>
      <c r="G9" s="170"/>
      <c r="H9" s="175" t="s">
        <v>1825</v>
      </c>
      <c r="I9" s="164" t="s">
        <v>1816</v>
      </c>
      <c r="J9" s="164" t="s">
        <v>1817</v>
      </c>
    </row>
    <row r="10" spans="1:10" ht="38.25" x14ac:dyDescent="0.25">
      <c r="A10" s="56" t="s">
        <v>262</v>
      </c>
      <c r="B10" s="57" t="s">
        <v>4</v>
      </c>
      <c r="C10" s="58" t="s">
        <v>980</v>
      </c>
      <c r="D10" s="59">
        <v>259233</v>
      </c>
      <c r="E10" s="59">
        <f t="shared" ref="E10:E11" si="0">ROUND(D10*F10/(100%+F10),2)</f>
        <v>43205.5</v>
      </c>
      <c r="F10" s="172">
        <v>0.2</v>
      </c>
      <c r="G10" s="179"/>
      <c r="H10" s="177" t="s">
        <v>1827</v>
      </c>
      <c r="I10" s="57" t="s">
        <v>1816</v>
      </c>
      <c r="J10" s="57" t="s">
        <v>1817</v>
      </c>
    </row>
    <row r="11" spans="1:10" ht="45" x14ac:dyDescent="0.25">
      <c r="A11" s="56" t="s">
        <v>263</v>
      </c>
      <c r="B11" s="57" t="s">
        <v>1525</v>
      </c>
      <c r="C11" s="58" t="s">
        <v>980</v>
      </c>
      <c r="D11" s="59">
        <v>382368</v>
      </c>
      <c r="E11" s="59">
        <f t="shared" si="0"/>
        <v>63728</v>
      </c>
      <c r="F11" s="172">
        <v>0.2</v>
      </c>
      <c r="G11" s="57"/>
      <c r="H11" s="178" t="s">
        <v>1828</v>
      </c>
      <c r="I11" s="164" t="s">
        <v>1816</v>
      </c>
      <c r="J11" s="164" t="s">
        <v>1817</v>
      </c>
    </row>
    <row r="12" spans="1:10" ht="45" x14ac:dyDescent="0.25">
      <c r="A12" s="56" t="s">
        <v>264</v>
      </c>
      <c r="B12" s="57" t="s">
        <v>1526</v>
      </c>
      <c r="C12" s="58" t="s">
        <v>980</v>
      </c>
      <c r="D12" s="59" t="s">
        <v>11</v>
      </c>
      <c r="E12" s="59"/>
      <c r="F12" s="172">
        <v>0.2</v>
      </c>
      <c r="G12" s="57"/>
      <c r="H12" s="178" t="s">
        <v>1828</v>
      </c>
      <c r="I12" s="164" t="s">
        <v>1816</v>
      </c>
      <c r="J12" s="164" t="s">
        <v>1817</v>
      </c>
    </row>
    <row r="13" spans="1:10" ht="45" x14ac:dyDescent="0.25">
      <c r="A13" s="56" t="s">
        <v>476</v>
      </c>
      <c r="B13" s="57" t="s">
        <v>20</v>
      </c>
      <c r="C13" s="58" t="s">
        <v>980</v>
      </c>
      <c r="D13" s="59" t="s">
        <v>11</v>
      </c>
      <c r="E13" s="59"/>
      <c r="F13" s="172">
        <v>0.2</v>
      </c>
      <c r="G13" s="170"/>
      <c r="H13" s="175" t="s">
        <v>1825</v>
      </c>
      <c r="I13" s="164" t="s">
        <v>1816</v>
      </c>
      <c r="J13" s="164" t="s">
        <v>1817</v>
      </c>
    </row>
    <row r="14" spans="1:10" ht="24.75" customHeight="1" x14ac:dyDescent="0.25">
      <c r="A14" s="151" t="s">
        <v>81</v>
      </c>
      <c r="B14" s="221" t="s">
        <v>1527</v>
      </c>
      <c r="C14" s="221"/>
      <c r="D14" s="221"/>
      <c r="E14" s="221"/>
      <c r="F14" s="222"/>
      <c r="G14" s="60"/>
      <c r="H14" s="58"/>
      <c r="I14" s="57"/>
      <c r="J14" s="57"/>
    </row>
    <row r="15" spans="1:10" ht="25.5" x14ac:dyDescent="0.25">
      <c r="A15" s="151" t="s">
        <v>0</v>
      </c>
      <c r="B15" s="149" t="s">
        <v>55</v>
      </c>
      <c r="C15" s="149" t="s">
        <v>31</v>
      </c>
      <c r="D15" s="148" t="s">
        <v>1</v>
      </c>
      <c r="E15" s="62" t="s">
        <v>999</v>
      </c>
      <c r="F15" s="173" t="s">
        <v>258</v>
      </c>
      <c r="G15" s="60"/>
      <c r="H15" s="58"/>
      <c r="I15" s="57"/>
      <c r="J15" s="57"/>
    </row>
    <row r="16" spans="1:10" ht="12.75" customHeight="1" x14ac:dyDescent="0.25">
      <c r="A16" s="151" t="s">
        <v>265</v>
      </c>
      <c r="B16" s="221" t="s">
        <v>1227</v>
      </c>
      <c r="C16" s="221"/>
      <c r="D16" s="221"/>
      <c r="E16" s="221"/>
      <c r="F16" s="222"/>
      <c r="G16" s="60"/>
      <c r="H16" s="58"/>
      <c r="I16" s="57"/>
      <c r="J16" s="57"/>
    </row>
    <row r="17" spans="1:10" ht="25.5" x14ac:dyDescent="0.25">
      <c r="A17" s="8" t="s">
        <v>420</v>
      </c>
      <c r="B17" s="57" t="s">
        <v>1528</v>
      </c>
      <c r="C17" s="58" t="s">
        <v>980</v>
      </c>
      <c r="D17" s="59" t="s">
        <v>11</v>
      </c>
      <c r="E17" s="59"/>
      <c r="F17" s="172" t="s">
        <v>903</v>
      </c>
      <c r="G17" s="60"/>
      <c r="H17" s="190" t="s">
        <v>1829</v>
      </c>
      <c r="I17" s="57" t="s">
        <v>1818</v>
      </c>
      <c r="J17" s="57" t="s">
        <v>1819</v>
      </c>
    </row>
    <row r="18" spans="1:10" ht="25.5" x14ac:dyDescent="0.25">
      <c r="A18" s="8" t="s">
        <v>421</v>
      </c>
      <c r="B18" s="57" t="s">
        <v>1529</v>
      </c>
      <c r="C18" s="58" t="s">
        <v>980</v>
      </c>
      <c r="D18" s="59" t="s">
        <v>11</v>
      </c>
      <c r="E18" s="59"/>
      <c r="F18" s="172" t="s">
        <v>903</v>
      </c>
      <c r="G18" s="60"/>
      <c r="H18" s="190" t="s">
        <v>1829</v>
      </c>
      <c r="I18" s="57" t="s">
        <v>1818</v>
      </c>
      <c r="J18" s="57" t="s">
        <v>1819</v>
      </c>
    </row>
    <row r="19" spans="1:10" ht="38.25" x14ac:dyDescent="0.25">
      <c r="A19" s="8" t="s">
        <v>422</v>
      </c>
      <c r="B19" s="5" t="s">
        <v>1486</v>
      </c>
      <c r="C19" s="58" t="s">
        <v>980</v>
      </c>
      <c r="D19" s="59" t="s">
        <v>11</v>
      </c>
      <c r="E19" s="59"/>
      <c r="F19" s="172" t="s">
        <v>905</v>
      </c>
      <c r="G19" s="60"/>
      <c r="H19" s="190" t="s">
        <v>1829</v>
      </c>
      <c r="I19" s="57" t="s">
        <v>1818</v>
      </c>
      <c r="J19" s="57" t="s">
        <v>1819</v>
      </c>
    </row>
    <row r="20" spans="1:10" ht="38.25" x14ac:dyDescent="0.25">
      <c r="A20" s="8" t="s">
        <v>423</v>
      </c>
      <c r="B20" s="5" t="s">
        <v>1530</v>
      </c>
      <c r="C20" s="58" t="s">
        <v>980</v>
      </c>
      <c r="D20" s="59" t="s">
        <v>11</v>
      </c>
      <c r="E20" s="59"/>
      <c r="F20" s="172" t="s">
        <v>905</v>
      </c>
      <c r="G20" s="60"/>
      <c r="H20" s="190" t="s">
        <v>1829</v>
      </c>
      <c r="I20" s="57" t="s">
        <v>1818</v>
      </c>
      <c r="J20" s="57" t="s">
        <v>1819</v>
      </c>
    </row>
    <row r="21" spans="1:10" ht="38.25" x14ac:dyDescent="0.25">
      <c r="A21" s="8" t="s">
        <v>424</v>
      </c>
      <c r="B21" s="57" t="s">
        <v>904</v>
      </c>
      <c r="C21" s="58" t="s">
        <v>980</v>
      </c>
      <c r="D21" s="6" t="s">
        <v>11</v>
      </c>
      <c r="E21" s="59"/>
      <c r="F21" s="172" t="s">
        <v>903</v>
      </c>
      <c r="G21" s="60"/>
      <c r="H21" s="190" t="s">
        <v>1829</v>
      </c>
      <c r="I21" s="57" t="s">
        <v>1818</v>
      </c>
      <c r="J21" s="57" t="s">
        <v>1819</v>
      </c>
    </row>
    <row r="22" spans="1:10" ht="38.25" x14ac:dyDescent="0.25">
      <c r="A22" s="8" t="s">
        <v>425</v>
      </c>
      <c r="B22" s="57" t="s">
        <v>1225</v>
      </c>
      <c r="C22" s="58" t="s">
        <v>980</v>
      </c>
      <c r="D22" s="59" t="s">
        <v>11</v>
      </c>
      <c r="E22" s="59"/>
      <c r="F22" s="172" t="s">
        <v>905</v>
      </c>
      <c r="G22" s="60"/>
      <c r="H22" s="176" t="s">
        <v>1826</v>
      </c>
      <c r="I22" s="57" t="s">
        <v>1818</v>
      </c>
      <c r="J22" s="57" t="s">
        <v>1819</v>
      </c>
    </row>
    <row r="23" spans="1:10" ht="38.25" x14ac:dyDescent="0.25">
      <c r="A23" s="8" t="s">
        <v>426</v>
      </c>
      <c r="B23" s="57" t="s">
        <v>1134</v>
      </c>
      <c r="C23" s="3" t="s">
        <v>980</v>
      </c>
      <c r="D23" s="6" t="s">
        <v>11</v>
      </c>
      <c r="E23" s="7"/>
      <c r="F23" s="172" t="s">
        <v>903</v>
      </c>
      <c r="G23" s="60"/>
      <c r="H23" s="190" t="s">
        <v>1829</v>
      </c>
      <c r="I23" s="57" t="s">
        <v>1818</v>
      </c>
      <c r="J23" s="57" t="s">
        <v>1819</v>
      </c>
    </row>
    <row r="24" spans="1:10" ht="47.25" customHeight="1" x14ac:dyDescent="0.25">
      <c r="A24" s="8" t="s">
        <v>427</v>
      </c>
      <c r="B24" s="57" t="s">
        <v>1722</v>
      </c>
      <c r="C24" s="3" t="s">
        <v>980</v>
      </c>
      <c r="D24" s="6" t="s">
        <v>11</v>
      </c>
      <c r="E24" s="7"/>
      <c r="F24" s="172" t="s">
        <v>903</v>
      </c>
      <c r="G24" s="60"/>
      <c r="H24" s="190" t="s">
        <v>1829</v>
      </c>
      <c r="I24" s="57" t="s">
        <v>1818</v>
      </c>
      <c r="J24" s="57" t="s">
        <v>1819</v>
      </c>
    </row>
    <row r="25" spans="1:10" ht="38.25" x14ac:dyDescent="0.25">
      <c r="A25" s="8" t="s">
        <v>428</v>
      </c>
      <c r="B25" s="57" t="s">
        <v>1150</v>
      </c>
      <c r="C25" s="3" t="s">
        <v>980</v>
      </c>
      <c r="D25" s="6" t="s">
        <v>11</v>
      </c>
      <c r="E25" s="7"/>
      <c r="F25" s="172" t="s">
        <v>903</v>
      </c>
      <c r="G25" s="60"/>
      <c r="H25" s="190" t="s">
        <v>1829</v>
      </c>
      <c r="I25" s="57" t="s">
        <v>1818</v>
      </c>
      <c r="J25" s="57" t="s">
        <v>1819</v>
      </c>
    </row>
    <row r="26" spans="1:10" ht="76.5" x14ac:dyDescent="0.25">
      <c r="A26" s="8" t="s">
        <v>1531</v>
      </c>
      <c r="B26" s="57" t="s">
        <v>1310</v>
      </c>
      <c r="C26" s="3" t="s">
        <v>980</v>
      </c>
      <c r="D26" s="6" t="s">
        <v>11</v>
      </c>
      <c r="E26" s="7"/>
      <c r="F26" s="172" t="s">
        <v>903</v>
      </c>
      <c r="G26" s="60"/>
      <c r="H26" s="190" t="s">
        <v>1829</v>
      </c>
      <c r="I26" s="57" t="s">
        <v>1818</v>
      </c>
      <c r="J26" s="57" t="s">
        <v>1819</v>
      </c>
    </row>
    <row r="27" spans="1:10" ht="38.25" x14ac:dyDescent="0.25">
      <c r="A27" s="8" t="s">
        <v>1532</v>
      </c>
      <c r="B27" s="9" t="s">
        <v>1135</v>
      </c>
      <c r="C27" s="3" t="s">
        <v>980</v>
      </c>
      <c r="D27" s="6" t="s">
        <v>11</v>
      </c>
      <c r="E27" s="7"/>
      <c r="F27" s="172" t="s">
        <v>903</v>
      </c>
      <c r="G27" s="60"/>
      <c r="H27" s="190" t="s">
        <v>1829</v>
      </c>
      <c r="I27" s="57" t="s">
        <v>1818</v>
      </c>
      <c r="J27" s="57" t="s">
        <v>1819</v>
      </c>
    </row>
    <row r="28" spans="1:10" s="31" customFormat="1" ht="25.5" customHeight="1" x14ac:dyDescent="0.25">
      <c r="A28" s="151" t="s">
        <v>227</v>
      </c>
      <c r="B28" s="221" t="s">
        <v>1533</v>
      </c>
      <c r="C28" s="221"/>
      <c r="D28" s="221"/>
      <c r="E28" s="221"/>
      <c r="F28" s="222"/>
      <c r="G28" s="135"/>
      <c r="H28" s="170"/>
      <c r="I28" s="162"/>
      <c r="J28" s="162"/>
    </row>
    <row r="29" spans="1:10" s="31" customFormat="1" ht="42" customHeight="1" x14ac:dyDescent="0.25">
      <c r="A29" s="56" t="s">
        <v>1534</v>
      </c>
      <c r="B29" s="57" t="s">
        <v>317</v>
      </c>
      <c r="C29" s="58" t="s">
        <v>1000</v>
      </c>
      <c r="D29" s="59">
        <v>67552</v>
      </c>
      <c r="E29" s="59">
        <f t="shared" ref="E29:E31" si="1">ROUND(D29*F29/(100%+F29),2)</f>
        <v>11258.67</v>
      </c>
      <c r="F29" s="172">
        <v>0.2</v>
      </c>
      <c r="G29" s="135"/>
      <c r="H29" s="190" t="s">
        <v>1829</v>
      </c>
      <c r="I29" s="180" t="s">
        <v>1816</v>
      </c>
      <c r="J29" s="180" t="s">
        <v>1817</v>
      </c>
    </row>
    <row r="30" spans="1:10" s="31" customFormat="1" ht="32.25" customHeight="1" x14ac:dyDescent="0.25">
      <c r="A30" s="56" t="s">
        <v>1535</v>
      </c>
      <c r="B30" s="57" t="s">
        <v>257</v>
      </c>
      <c r="C30" s="58" t="s">
        <v>980</v>
      </c>
      <c r="D30" s="59">
        <v>382368</v>
      </c>
      <c r="E30" s="59">
        <f t="shared" si="1"/>
        <v>63728</v>
      </c>
      <c r="F30" s="172">
        <v>0.2</v>
      </c>
      <c r="G30" s="135"/>
      <c r="H30" s="190" t="s">
        <v>1829</v>
      </c>
      <c r="I30" s="180" t="s">
        <v>1816</v>
      </c>
      <c r="J30" s="180" t="s">
        <v>1817</v>
      </c>
    </row>
    <row r="31" spans="1:10" s="31" customFormat="1" ht="35.25" customHeight="1" x14ac:dyDescent="0.25">
      <c r="A31" s="56" t="s">
        <v>1536</v>
      </c>
      <c r="B31" s="5" t="s">
        <v>433</v>
      </c>
      <c r="C31" s="58" t="s">
        <v>1308</v>
      </c>
      <c r="D31" s="59">
        <v>21391</v>
      </c>
      <c r="E31" s="59">
        <f t="shared" si="1"/>
        <v>3565.17</v>
      </c>
      <c r="F31" s="172">
        <v>0.2</v>
      </c>
      <c r="G31" s="135"/>
      <c r="H31" s="190" t="s">
        <v>1829</v>
      </c>
      <c r="I31" s="180" t="s">
        <v>1816</v>
      </c>
      <c r="J31" s="180" t="s">
        <v>1817</v>
      </c>
    </row>
    <row r="32" spans="1:10" s="31" customFormat="1" x14ac:dyDescent="0.25">
      <c r="A32" s="151" t="s">
        <v>266</v>
      </c>
      <c r="B32" s="150" t="s">
        <v>594</v>
      </c>
      <c r="C32" s="149"/>
      <c r="D32" s="148"/>
      <c r="E32" s="148"/>
      <c r="F32" s="185"/>
      <c r="G32" s="135"/>
      <c r="H32" s="170"/>
      <c r="I32" s="162"/>
      <c r="J32" s="162"/>
    </row>
    <row r="33" spans="1:10" ht="25.5" x14ac:dyDescent="0.25">
      <c r="A33" s="56" t="s">
        <v>382</v>
      </c>
      <c r="B33" s="57" t="s">
        <v>343</v>
      </c>
      <c r="C33" s="58" t="s">
        <v>344</v>
      </c>
      <c r="D33" s="59">
        <v>15295</v>
      </c>
      <c r="E33" s="59">
        <f t="shared" ref="E33:E38" si="2">ROUND(D33*F33/(100%+F33),2)</f>
        <v>2549.17</v>
      </c>
      <c r="F33" s="186">
        <v>0.2</v>
      </c>
      <c r="G33" s="60"/>
      <c r="H33" s="190" t="s">
        <v>1829</v>
      </c>
      <c r="I33" s="180" t="s">
        <v>1830</v>
      </c>
      <c r="J33" s="180" t="s">
        <v>1831</v>
      </c>
    </row>
    <row r="34" spans="1:10" ht="25.5" x14ac:dyDescent="0.25">
      <c r="A34" s="56" t="s">
        <v>1293</v>
      </c>
      <c r="B34" s="57" t="s">
        <v>345</v>
      </c>
      <c r="C34" s="58" t="s">
        <v>344</v>
      </c>
      <c r="D34" s="59">
        <v>7647</v>
      </c>
      <c r="E34" s="59">
        <f t="shared" si="2"/>
        <v>1274.5</v>
      </c>
      <c r="F34" s="186">
        <v>0.2</v>
      </c>
      <c r="G34" s="60"/>
      <c r="H34" s="190" t="s">
        <v>1829</v>
      </c>
      <c r="I34" s="180" t="s">
        <v>1830</v>
      </c>
      <c r="J34" s="180" t="s">
        <v>1831</v>
      </c>
    </row>
    <row r="35" spans="1:10" ht="38.25" x14ac:dyDescent="0.25">
      <c r="A35" s="56" t="s">
        <v>1537</v>
      </c>
      <c r="B35" s="57" t="s">
        <v>593</v>
      </c>
      <c r="C35" s="58" t="s">
        <v>1307</v>
      </c>
      <c r="D35" s="59">
        <v>11471</v>
      </c>
      <c r="E35" s="59">
        <f t="shared" si="2"/>
        <v>1911.83</v>
      </c>
      <c r="F35" s="186">
        <v>0.2</v>
      </c>
      <c r="G35" s="60"/>
      <c r="H35" s="190" t="s">
        <v>1829</v>
      </c>
      <c r="I35" s="180" t="s">
        <v>1816</v>
      </c>
      <c r="J35" s="180" t="s">
        <v>1817</v>
      </c>
    </row>
    <row r="36" spans="1:10" ht="38.25" x14ac:dyDescent="0.25">
      <c r="A36" s="56" t="s">
        <v>1538</v>
      </c>
      <c r="B36" s="57" t="s">
        <v>347</v>
      </c>
      <c r="C36" s="58" t="s">
        <v>1307</v>
      </c>
      <c r="D36" s="59">
        <v>19288</v>
      </c>
      <c r="E36" s="59">
        <f t="shared" si="2"/>
        <v>3214.67</v>
      </c>
      <c r="F36" s="186">
        <v>0.2</v>
      </c>
      <c r="G36" s="60"/>
      <c r="H36" s="190" t="s">
        <v>1829</v>
      </c>
      <c r="I36" s="180" t="s">
        <v>1816</v>
      </c>
      <c r="J36" s="180" t="s">
        <v>1817</v>
      </c>
    </row>
    <row r="37" spans="1:10" ht="38.25" x14ac:dyDescent="0.25">
      <c r="A37" s="56" t="s">
        <v>1539</v>
      </c>
      <c r="B37" s="57" t="s">
        <v>349</v>
      </c>
      <c r="C37" s="58" t="s">
        <v>1307</v>
      </c>
      <c r="D37" s="59">
        <v>12542</v>
      </c>
      <c r="E37" s="59">
        <f t="shared" si="2"/>
        <v>2090.33</v>
      </c>
      <c r="F37" s="186">
        <v>0.2</v>
      </c>
      <c r="G37" s="60"/>
      <c r="H37" s="190" t="s">
        <v>1829</v>
      </c>
      <c r="I37" s="180" t="s">
        <v>1816</v>
      </c>
      <c r="J37" s="180" t="s">
        <v>1817</v>
      </c>
    </row>
    <row r="38" spans="1:10" ht="38.25" x14ac:dyDescent="0.25">
      <c r="A38" s="56" t="s">
        <v>1540</v>
      </c>
      <c r="B38" s="57" t="s">
        <v>1015</v>
      </c>
      <c r="C38" s="58" t="s">
        <v>1307</v>
      </c>
      <c r="D38" s="59">
        <v>13765</v>
      </c>
      <c r="E38" s="59">
        <f t="shared" si="2"/>
        <v>2294.17</v>
      </c>
      <c r="F38" s="186">
        <v>0.2</v>
      </c>
      <c r="G38" s="60"/>
      <c r="H38" s="190" t="s">
        <v>1829</v>
      </c>
      <c r="I38" s="180" t="s">
        <v>1816</v>
      </c>
      <c r="J38" s="180" t="s">
        <v>1817</v>
      </c>
    </row>
    <row r="39" spans="1:10" s="31" customFormat="1" x14ac:dyDescent="0.25">
      <c r="A39" s="151" t="s">
        <v>267</v>
      </c>
      <c r="B39" s="221" t="s">
        <v>432</v>
      </c>
      <c r="C39" s="221"/>
      <c r="D39" s="221"/>
      <c r="E39" s="221"/>
      <c r="F39" s="222"/>
      <c r="G39" s="135"/>
      <c r="H39" s="170"/>
      <c r="I39" s="162"/>
      <c r="J39" s="162"/>
    </row>
    <row r="40" spans="1:10" ht="38.25" x14ac:dyDescent="0.25">
      <c r="A40" s="56" t="s">
        <v>368</v>
      </c>
      <c r="B40" s="57" t="s">
        <v>341</v>
      </c>
      <c r="C40" s="58"/>
      <c r="D40" s="59"/>
      <c r="E40" s="59"/>
      <c r="F40" s="172"/>
      <c r="G40" s="60"/>
      <c r="H40" s="190" t="s">
        <v>1829</v>
      </c>
      <c r="I40" s="180" t="s">
        <v>1816</v>
      </c>
      <c r="J40" s="180" t="s">
        <v>1817</v>
      </c>
    </row>
    <row r="41" spans="1:10" ht="38.25" x14ac:dyDescent="0.25">
      <c r="A41" s="56" t="s">
        <v>1541</v>
      </c>
      <c r="B41" s="57" t="s">
        <v>1001</v>
      </c>
      <c r="C41" s="58" t="s">
        <v>980</v>
      </c>
      <c r="D41" s="59">
        <v>637</v>
      </c>
      <c r="E41" s="59">
        <f t="shared" ref="E41:E44" si="3">ROUND(D41*F41/(100%+F41),2)</f>
        <v>106.17</v>
      </c>
      <c r="F41" s="186">
        <v>0.2</v>
      </c>
      <c r="G41" s="60"/>
      <c r="H41" s="190" t="s">
        <v>1829</v>
      </c>
      <c r="I41" s="180" t="s">
        <v>1816</v>
      </c>
      <c r="J41" s="180" t="s">
        <v>1817</v>
      </c>
    </row>
    <row r="42" spans="1:10" ht="38.25" x14ac:dyDescent="0.25">
      <c r="A42" s="56" t="s">
        <v>1542</v>
      </c>
      <c r="B42" s="57" t="s">
        <v>1002</v>
      </c>
      <c r="C42" s="58" t="s">
        <v>980</v>
      </c>
      <c r="D42" s="59">
        <v>1275</v>
      </c>
      <c r="E42" s="59">
        <f t="shared" si="3"/>
        <v>212.5</v>
      </c>
      <c r="F42" s="186">
        <v>0.2</v>
      </c>
      <c r="G42" s="60"/>
      <c r="H42" s="190" t="s">
        <v>1829</v>
      </c>
      <c r="I42" s="180" t="s">
        <v>1816</v>
      </c>
      <c r="J42" s="180" t="s">
        <v>1817</v>
      </c>
    </row>
    <row r="43" spans="1:10" ht="38.25" x14ac:dyDescent="0.25">
      <c r="A43" s="56" t="s">
        <v>1543</v>
      </c>
      <c r="B43" s="57" t="s">
        <v>1003</v>
      </c>
      <c r="C43" s="58" t="s">
        <v>980</v>
      </c>
      <c r="D43" s="59">
        <v>8922</v>
      </c>
      <c r="E43" s="59">
        <f t="shared" si="3"/>
        <v>1487</v>
      </c>
      <c r="F43" s="186">
        <v>0.2</v>
      </c>
      <c r="G43" s="60"/>
      <c r="H43" s="190" t="s">
        <v>1829</v>
      </c>
      <c r="I43" s="180" t="s">
        <v>1816</v>
      </c>
      <c r="J43" s="180" t="s">
        <v>1817</v>
      </c>
    </row>
    <row r="44" spans="1:10" ht="38.25" x14ac:dyDescent="0.25">
      <c r="A44" s="56" t="s">
        <v>1544</v>
      </c>
      <c r="B44" s="57" t="s">
        <v>1004</v>
      </c>
      <c r="C44" s="58" t="s">
        <v>980</v>
      </c>
      <c r="D44" s="59">
        <v>4461</v>
      </c>
      <c r="E44" s="59">
        <f t="shared" si="3"/>
        <v>743.5</v>
      </c>
      <c r="F44" s="186">
        <v>0.2</v>
      </c>
      <c r="G44" s="60"/>
      <c r="H44" s="190" t="s">
        <v>1829</v>
      </c>
      <c r="I44" s="180" t="s">
        <v>1816</v>
      </c>
      <c r="J44" s="180" t="s">
        <v>1817</v>
      </c>
    </row>
    <row r="45" spans="1:10" ht="38.25" x14ac:dyDescent="0.25">
      <c r="A45" s="56" t="s">
        <v>369</v>
      </c>
      <c r="B45" s="57" t="s">
        <v>342</v>
      </c>
      <c r="C45" s="58"/>
      <c r="D45" s="59"/>
      <c r="E45" s="59"/>
      <c r="F45" s="186"/>
      <c r="G45" s="60"/>
      <c r="H45" s="190" t="s">
        <v>1829</v>
      </c>
      <c r="I45" s="180" t="s">
        <v>1816</v>
      </c>
      <c r="J45" s="180" t="s">
        <v>1817</v>
      </c>
    </row>
    <row r="46" spans="1:10" ht="38.25" x14ac:dyDescent="0.25">
      <c r="A46" s="56" t="s">
        <v>1545</v>
      </c>
      <c r="B46" s="57" t="s">
        <v>1005</v>
      </c>
      <c r="C46" s="58" t="s">
        <v>980</v>
      </c>
      <c r="D46" s="59">
        <v>637</v>
      </c>
      <c r="E46" s="59">
        <f t="shared" ref="E46:E48" si="4">ROUND(D46*F46/(100%+F46),2)</f>
        <v>106.17</v>
      </c>
      <c r="F46" s="186">
        <v>0.2</v>
      </c>
      <c r="G46" s="60"/>
      <c r="H46" s="190" t="s">
        <v>1829</v>
      </c>
      <c r="I46" s="180" t="s">
        <v>1816</v>
      </c>
      <c r="J46" s="180" t="s">
        <v>1817</v>
      </c>
    </row>
    <row r="47" spans="1:10" ht="38.25" x14ac:dyDescent="0.25">
      <c r="A47" s="56" t="s">
        <v>1546</v>
      </c>
      <c r="B47" s="57" t="s">
        <v>1006</v>
      </c>
      <c r="C47" s="58" t="s">
        <v>980</v>
      </c>
      <c r="D47" s="59">
        <v>637</v>
      </c>
      <c r="E47" s="59">
        <f t="shared" si="4"/>
        <v>106.17</v>
      </c>
      <c r="F47" s="186">
        <v>0.2</v>
      </c>
      <c r="G47" s="60"/>
      <c r="H47" s="190" t="s">
        <v>1829</v>
      </c>
      <c r="I47" s="180" t="s">
        <v>1816</v>
      </c>
      <c r="J47" s="180" t="s">
        <v>1817</v>
      </c>
    </row>
    <row r="48" spans="1:10" ht="38.25" x14ac:dyDescent="0.25">
      <c r="A48" s="56" t="s">
        <v>1547</v>
      </c>
      <c r="B48" s="57" t="s">
        <v>1157</v>
      </c>
      <c r="C48" s="58" t="s">
        <v>980</v>
      </c>
      <c r="D48" s="59">
        <v>956</v>
      </c>
      <c r="E48" s="59">
        <f t="shared" si="4"/>
        <v>159.33000000000001</v>
      </c>
      <c r="F48" s="186">
        <v>0.2</v>
      </c>
      <c r="G48" s="60"/>
      <c r="H48" s="190" t="s">
        <v>1829</v>
      </c>
      <c r="I48" s="180" t="s">
        <v>1816</v>
      </c>
      <c r="J48" s="180" t="s">
        <v>1817</v>
      </c>
    </row>
    <row r="49" spans="1:10" x14ac:dyDescent="0.25">
      <c r="A49" s="151" t="s">
        <v>268</v>
      </c>
      <c r="B49" s="221" t="s">
        <v>473</v>
      </c>
      <c r="C49" s="221"/>
      <c r="D49" s="221"/>
      <c r="E49" s="221"/>
      <c r="F49" s="222"/>
      <c r="G49" s="60"/>
      <c r="H49" s="170"/>
      <c r="I49" s="57"/>
      <c r="J49" s="57"/>
    </row>
    <row r="50" spans="1:10" ht="25.5" x14ac:dyDescent="0.25">
      <c r="A50" s="56" t="s">
        <v>595</v>
      </c>
      <c r="B50" s="57" t="s">
        <v>852</v>
      </c>
      <c r="C50" s="58" t="s">
        <v>980</v>
      </c>
      <c r="D50" s="59">
        <v>38237</v>
      </c>
      <c r="E50" s="59">
        <f t="shared" ref="E50:E56" si="5">ROUND(D50*F50/(100%+F50),2)</f>
        <v>6372.83</v>
      </c>
      <c r="F50" s="172" t="s">
        <v>362</v>
      </c>
      <c r="G50" s="60"/>
      <c r="H50" s="190" t="s">
        <v>1829</v>
      </c>
      <c r="I50" s="180" t="s">
        <v>1832</v>
      </c>
      <c r="J50" s="180" t="s">
        <v>1833</v>
      </c>
    </row>
    <row r="51" spans="1:10" ht="38.25" x14ac:dyDescent="0.25">
      <c r="A51" s="56" t="s">
        <v>383</v>
      </c>
      <c r="B51" s="57" t="s">
        <v>363</v>
      </c>
      <c r="C51" s="58" t="s">
        <v>1307</v>
      </c>
      <c r="D51" s="59">
        <v>6373</v>
      </c>
      <c r="E51" s="59">
        <f t="shared" si="5"/>
        <v>1062.17</v>
      </c>
      <c r="F51" s="172">
        <v>0.2</v>
      </c>
      <c r="G51" s="60"/>
      <c r="H51" s="190" t="s">
        <v>1829</v>
      </c>
      <c r="I51" s="180" t="s">
        <v>1832</v>
      </c>
      <c r="J51" s="180" t="s">
        <v>1833</v>
      </c>
    </row>
    <row r="52" spans="1:10" ht="38.25" x14ac:dyDescent="0.25">
      <c r="A52" s="56" t="s">
        <v>1548</v>
      </c>
      <c r="B52" s="57" t="s">
        <v>5</v>
      </c>
      <c r="C52" s="58" t="s">
        <v>980</v>
      </c>
      <c r="D52" s="59">
        <v>12962</v>
      </c>
      <c r="E52" s="59">
        <f t="shared" si="5"/>
        <v>2160.33</v>
      </c>
      <c r="F52" s="172">
        <v>0.2</v>
      </c>
      <c r="G52" s="60"/>
      <c r="H52" s="190" t="s">
        <v>1829</v>
      </c>
      <c r="I52" s="180" t="s">
        <v>1834</v>
      </c>
      <c r="J52" s="180" t="s">
        <v>1835</v>
      </c>
    </row>
    <row r="53" spans="1:10" ht="38.25" x14ac:dyDescent="0.25">
      <c r="A53" s="56" t="s">
        <v>1549</v>
      </c>
      <c r="B53" s="57" t="s">
        <v>312</v>
      </c>
      <c r="C53" s="58" t="s">
        <v>908</v>
      </c>
      <c r="D53" s="59">
        <v>5066</v>
      </c>
      <c r="E53" s="59">
        <f t="shared" si="5"/>
        <v>844.33</v>
      </c>
      <c r="F53" s="172">
        <v>0.2</v>
      </c>
      <c r="G53" s="60"/>
      <c r="H53" s="190" t="s">
        <v>1829</v>
      </c>
      <c r="I53" s="180" t="s">
        <v>1834</v>
      </c>
      <c r="J53" s="180" t="s">
        <v>1835</v>
      </c>
    </row>
    <row r="54" spans="1:10" ht="38.25" x14ac:dyDescent="0.25">
      <c r="A54" s="56" t="s">
        <v>1550</v>
      </c>
      <c r="B54" s="57" t="s">
        <v>979</v>
      </c>
      <c r="C54" s="58" t="s">
        <v>980</v>
      </c>
      <c r="D54" s="59">
        <v>7647</v>
      </c>
      <c r="E54" s="59">
        <f t="shared" si="5"/>
        <v>1274.5</v>
      </c>
      <c r="F54" s="172" t="s">
        <v>362</v>
      </c>
      <c r="G54" s="60"/>
      <c r="H54" s="190" t="s">
        <v>1829</v>
      </c>
      <c r="I54" s="180" t="s">
        <v>1834</v>
      </c>
      <c r="J54" s="180" t="s">
        <v>1835</v>
      </c>
    </row>
    <row r="55" spans="1:10" ht="38.25" x14ac:dyDescent="0.25">
      <c r="A55" s="56" t="s">
        <v>1551</v>
      </c>
      <c r="B55" s="57" t="s">
        <v>6</v>
      </c>
      <c r="C55" s="58" t="s">
        <v>980</v>
      </c>
      <c r="D55" s="59">
        <v>12962</v>
      </c>
      <c r="E55" s="59">
        <f t="shared" si="5"/>
        <v>2160.33</v>
      </c>
      <c r="F55" s="172">
        <v>0.2</v>
      </c>
      <c r="G55" s="60"/>
      <c r="H55" s="190" t="s">
        <v>1829</v>
      </c>
      <c r="I55" s="180" t="s">
        <v>1834</v>
      </c>
      <c r="J55" s="180" t="s">
        <v>1835</v>
      </c>
    </row>
    <row r="56" spans="1:10" ht="38.25" x14ac:dyDescent="0.25">
      <c r="A56" s="56" t="s">
        <v>1552</v>
      </c>
      <c r="B56" s="57" t="s">
        <v>479</v>
      </c>
      <c r="C56" s="58" t="s">
        <v>980</v>
      </c>
      <c r="D56" s="59">
        <v>459</v>
      </c>
      <c r="E56" s="59">
        <f t="shared" si="5"/>
        <v>76.5</v>
      </c>
      <c r="F56" s="172">
        <v>0.2</v>
      </c>
      <c r="G56" s="60"/>
      <c r="H56" s="190" t="s">
        <v>1829</v>
      </c>
      <c r="I56" s="180" t="s">
        <v>1834</v>
      </c>
      <c r="J56" s="180" t="s">
        <v>1835</v>
      </c>
    </row>
    <row r="57" spans="1:10" x14ac:dyDescent="0.25">
      <c r="A57" s="151" t="s">
        <v>484</v>
      </c>
      <c r="B57" s="221" t="s">
        <v>1239</v>
      </c>
      <c r="C57" s="221"/>
      <c r="D57" s="221"/>
      <c r="E57" s="221"/>
      <c r="F57" s="222"/>
      <c r="G57" s="60"/>
      <c r="H57" s="170"/>
      <c r="I57" s="57"/>
      <c r="J57" s="57"/>
    </row>
    <row r="58" spans="1:10" ht="38.25" x14ac:dyDescent="0.25">
      <c r="A58" s="56" t="s">
        <v>485</v>
      </c>
      <c r="B58" s="57" t="s">
        <v>1013</v>
      </c>
      <c r="C58" s="58" t="s">
        <v>980</v>
      </c>
      <c r="D58" s="59">
        <v>363</v>
      </c>
      <c r="E58" s="59">
        <f t="shared" ref="E58:E62" si="6">ROUND(D58*F58/(100%+F58),2)</f>
        <v>60.5</v>
      </c>
      <c r="F58" s="172">
        <v>0.2</v>
      </c>
      <c r="G58" s="60"/>
      <c r="H58" s="190" t="s">
        <v>1829</v>
      </c>
      <c r="I58" s="180" t="s">
        <v>1834</v>
      </c>
      <c r="J58" s="180" t="s">
        <v>1835</v>
      </c>
    </row>
    <row r="59" spans="1:10" ht="38.25" x14ac:dyDescent="0.25">
      <c r="A59" s="56" t="s">
        <v>486</v>
      </c>
      <c r="B59" s="57" t="s">
        <v>1240</v>
      </c>
      <c r="C59" s="58" t="s">
        <v>980</v>
      </c>
      <c r="D59" s="59">
        <v>118</v>
      </c>
      <c r="E59" s="59">
        <f t="shared" si="6"/>
        <v>19.670000000000002</v>
      </c>
      <c r="F59" s="172">
        <v>0.2</v>
      </c>
      <c r="G59" s="60"/>
      <c r="H59" s="190" t="s">
        <v>1829</v>
      </c>
      <c r="I59" s="57" t="s">
        <v>1834</v>
      </c>
      <c r="J59" s="57" t="s">
        <v>1835</v>
      </c>
    </row>
    <row r="60" spans="1:10" ht="38.25" x14ac:dyDescent="0.25">
      <c r="A60" s="56" t="s">
        <v>1553</v>
      </c>
      <c r="B60" s="57" t="s">
        <v>1241</v>
      </c>
      <c r="C60" s="58" t="s">
        <v>980</v>
      </c>
      <c r="D60" s="59">
        <v>118</v>
      </c>
      <c r="E60" s="59">
        <f t="shared" si="6"/>
        <v>19.670000000000002</v>
      </c>
      <c r="F60" s="172">
        <v>0.2</v>
      </c>
      <c r="G60" s="60"/>
      <c r="H60" s="190" t="s">
        <v>1829</v>
      </c>
      <c r="I60" s="57" t="s">
        <v>1834</v>
      </c>
      <c r="J60" s="57" t="s">
        <v>1835</v>
      </c>
    </row>
    <row r="61" spans="1:10" ht="38.25" x14ac:dyDescent="0.25">
      <c r="A61" s="56" t="s">
        <v>1554</v>
      </c>
      <c r="B61" s="57" t="s">
        <v>1244</v>
      </c>
      <c r="C61" s="58" t="s">
        <v>980</v>
      </c>
      <c r="D61" s="59">
        <v>118</v>
      </c>
      <c r="E61" s="59">
        <f t="shared" si="6"/>
        <v>19.670000000000002</v>
      </c>
      <c r="F61" s="172">
        <v>0.2</v>
      </c>
      <c r="G61" s="60"/>
      <c r="H61" s="190" t="s">
        <v>1829</v>
      </c>
      <c r="I61" s="57" t="s">
        <v>1834</v>
      </c>
      <c r="J61" s="57" t="s">
        <v>1835</v>
      </c>
    </row>
    <row r="62" spans="1:10" ht="38.25" x14ac:dyDescent="0.25">
      <c r="A62" s="56" t="s">
        <v>1555</v>
      </c>
      <c r="B62" s="57" t="s">
        <v>1243</v>
      </c>
      <c r="C62" s="58" t="s">
        <v>980</v>
      </c>
      <c r="D62" s="59">
        <v>203</v>
      </c>
      <c r="E62" s="59">
        <f t="shared" si="6"/>
        <v>33.83</v>
      </c>
      <c r="F62" s="172">
        <v>0.2</v>
      </c>
      <c r="G62" s="60"/>
      <c r="H62" s="190" t="s">
        <v>1829</v>
      </c>
      <c r="I62" s="57" t="s">
        <v>1834</v>
      </c>
      <c r="J62" s="57" t="s">
        <v>1835</v>
      </c>
    </row>
    <row r="63" spans="1:10" s="51" customFormat="1" ht="38.25" x14ac:dyDescent="0.25">
      <c r="A63" s="56" t="s">
        <v>1720</v>
      </c>
      <c r="B63" s="57" t="s">
        <v>1276</v>
      </c>
      <c r="C63" s="58" t="s">
        <v>980</v>
      </c>
      <c r="D63" s="59" t="s">
        <v>11</v>
      </c>
      <c r="E63" s="59"/>
      <c r="F63" s="186">
        <v>0.2</v>
      </c>
      <c r="G63" s="60"/>
      <c r="H63" s="190" t="s">
        <v>1829</v>
      </c>
      <c r="I63" s="57" t="s">
        <v>1834</v>
      </c>
      <c r="J63" s="57" t="s">
        <v>1835</v>
      </c>
    </row>
    <row r="64" spans="1:10" x14ac:dyDescent="0.25">
      <c r="A64" s="151" t="s">
        <v>1234</v>
      </c>
      <c r="B64" s="221" t="s">
        <v>1246</v>
      </c>
      <c r="C64" s="221"/>
      <c r="D64" s="221"/>
      <c r="E64" s="221"/>
      <c r="F64" s="222"/>
      <c r="G64" s="60"/>
      <c r="H64" s="170"/>
      <c r="I64" s="57"/>
      <c r="J64" s="57"/>
    </row>
    <row r="65" spans="1:10" ht="38.25" x14ac:dyDescent="0.25">
      <c r="A65" s="56" t="s">
        <v>1235</v>
      </c>
      <c r="B65" s="57" t="s">
        <v>1254</v>
      </c>
      <c r="C65" s="58" t="s">
        <v>980</v>
      </c>
      <c r="D65" s="59">
        <v>28910</v>
      </c>
      <c r="E65" s="59">
        <f t="shared" ref="E65:E71" si="7">ROUND(D65*F65/(100%+F65),2)</f>
        <v>4818.33</v>
      </c>
      <c r="F65" s="172">
        <v>0.2</v>
      </c>
      <c r="G65" s="60"/>
      <c r="H65" s="190" t="s">
        <v>1829</v>
      </c>
      <c r="I65" s="57" t="s">
        <v>1834</v>
      </c>
      <c r="J65" s="57" t="s">
        <v>1835</v>
      </c>
    </row>
    <row r="66" spans="1:10" ht="38.25" x14ac:dyDescent="0.25">
      <c r="A66" s="56" t="s">
        <v>1236</v>
      </c>
      <c r="B66" s="57" t="s">
        <v>1255</v>
      </c>
      <c r="C66" s="58" t="s">
        <v>980</v>
      </c>
      <c r="D66" s="59">
        <v>1841</v>
      </c>
      <c r="E66" s="59">
        <f t="shared" si="7"/>
        <v>306.83</v>
      </c>
      <c r="F66" s="172">
        <v>0.2</v>
      </c>
      <c r="G66" s="60"/>
      <c r="H66" s="190" t="s">
        <v>1829</v>
      </c>
      <c r="I66" s="57" t="s">
        <v>1834</v>
      </c>
      <c r="J66" s="57" t="s">
        <v>1835</v>
      </c>
    </row>
    <row r="67" spans="1:10" ht="38.25" x14ac:dyDescent="0.25">
      <c r="A67" s="56" t="s">
        <v>1237</v>
      </c>
      <c r="B67" s="57" t="s">
        <v>1256</v>
      </c>
      <c r="C67" s="58" t="s">
        <v>980</v>
      </c>
      <c r="D67" s="59">
        <v>659</v>
      </c>
      <c r="E67" s="59">
        <f t="shared" si="7"/>
        <v>109.83</v>
      </c>
      <c r="F67" s="172">
        <v>0.2</v>
      </c>
      <c r="G67" s="60"/>
      <c r="H67" s="190" t="s">
        <v>1829</v>
      </c>
      <c r="I67" s="57" t="s">
        <v>1834</v>
      </c>
      <c r="J67" s="57" t="s">
        <v>1835</v>
      </c>
    </row>
    <row r="68" spans="1:10" ht="38.25" x14ac:dyDescent="0.25">
      <c r="A68" s="56" t="s">
        <v>1238</v>
      </c>
      <c r="B68" s="57" t="s">
        <v>1257</v>
      </c>
      <c r="C68" s="58" t="s">
        <v>980</v>
      </c>
      <c r="D68" s="59">
        <v>255</v>
      </c>
      <c r="E68" s="59">
        <f t="shared" si="7"/>
        <v>42.5</v>
      </c>
      <c r="F68" s="172">
        <v>0.2</v>
      </c>
      <c r="G68" s="60"/>
      <c r="H68" s="190" t="s">
        <v>1829</v>
      </c>
      <c r="I68" s="57" t="s">
        <v>1834</v>
      </c>
      <c r="J68" s="57" t="s">
        <v>1835</v>
      </c>
    </row>
    <row r="69" spans="1:10" ht="38.25" x14ac:dyDescent="0.25">
      <c r="A69" s="56" t="s">
        <v>1242</v>
      </c>
      <c r="B69" s="57" t="s">
        <v>1258</v>
      </c>
      <c r="C69" s="58" t="s">
        <v>980</v>
      </c>
      <c r="D69" s="59">
        <v>834</v>
      </c>
      <c r="E69" s="59">
        <f t="shared" si="7"/>
        <v>139</v>
      </c>
      <c r="F69" s="172">
        <v>0.2</v>
      </c>
      <c r="G69" s="60"/>
      <c r="H69" s="190" t="s">
        <v>1829</v>
      </c>
      <c r="I69" s="57" t="s">
        <v>1834</v>
      </c>
      <c r="J69" s="57" t="s">
        <v>1835</v>
      </c>
    </row>
    <row r="70" spans="1:10" ht="38.25" x14ac:dyDescent="0.25">
      <c r="A70" s="56" t="s">
        <v>1556</v>
      </c>
      <c r="B70" s="57" t="s">
        <v>528</v>
      </c>
      <c r="C70" s="58" t="s">
        <v>144</v>
      </c>
      <c r="D70" s="59">
        <v>350</v>
      </c>
      <c r="E70" s="59">
        <f t="shared" si="7"/>
        <v>58.33</v>
      </c>
      <c r="F70" s="172">
        <v>0.2</v>
      </c>
      <c r="G70" s="60"/>
      <c r="H70" s="190" t="s">
        <v>1829</v>
      </c>
      <c r="I70" s="57" t="s">
        <v>1834</v>
      </c>
      <c r="J70" s="57" t="s">
        <v>1835</v>
      </c>
    </row>
    <row r="71" spans="1:10" ht="38.25" x14ac:dyDescent="0.25">
      <c r="A71" s="56" t="s">
        <v>1557</v>
      </c>
      <c r="B71" s="57" t="s">
        <v>151</v>
      </c>
      <c r="C71" s="58" t="s">
        <v>144</v>
      </c>
      <c r="D71" s="59">
        <v>229</v>
      </c>
      <c r="E71" s="59">
        <f t="shared" si="7"/>
        <v>38.17</v>
      </c>
      <c r="F71" s="172">
        <v>0.2</v>
      </c>
      <c r="G71" s="60"/>
      <c r="H71" s="190" t="s">
        <v>1829</v>
      </c>
      <c r="I71" s="57" t="s">
        <v>1834</v>
      </c>
      <c r="J71" s="57" t="s">
        <v>1835</v>
      </c>
    </row>
    <row r="72" spans="1:10" x14ac:dyDescent="0.25">
      <c r="A72" s="151" t="s">
        <v>1245</v>
      </c>
      <c r="B72" s="221" t="s">
        <v>1259</v>
      </c>
      <c r="C72" s="221"/>
      <c r="D72" s="221"/>
      <c r="E72" s="221"/>
      <c r="F72" s="222"/>
      <c r="G72" s="60"/>
      <c r="H72" s="170"/>
      <c r="I72" s="57"/>
      <c r="J72" s="57"/>
    </row>
    <row r="73" spans="1:10" ht="38.25" x14ac:dyDescent="0.25">
      <c r="A73" s="56" t="s">
        <v>1247</v>
      </c>
      <c r="B73" s="57" t="s">
        <v>1241</v>
      </c>
      <c r="C73" s="58" t="s">
        <v>980</v>
      </c>
      <c r="D73" s="59">
        <v>436</v>
      </c>
      <c r="E73" s="59">
        <f t="shared" ref="E73:E84" si="8">ROUND(D73*F73/(100%+F73),2)</f>
        <v>72.67</v>
      </c>
      <c r="F73" s="172">
        <v>0.2</v>
      </c>
      <c r="G73" s="60"/>
      <c r="H73" s="190" t="s">
        <v>1829</v>
      </c>
      <c r="I73" s="57" t="s">
        <v>1834</v>
      </c>
      <c r="J73" s="57" t="s">
        <v>1835</v>
      </c>
    </row>
    <row r="74" spans="1:10" ht="38.25" x14ac:dyDescent="0.25">
      <c r="A74" s="56" t="s">
        <v>1248</v>
      </c>
      <c r="B74" s="57" t="s">
        <v>1244</v>
      </c>
      <c r="C74" s="58" t="s">
        <v>980</v>
      </c>
      <c r="D74" s="59">
        <v>436</v>
      </c>
      <c r="E74" s="59">
        <f t="shared" si="8"/>
        <v>72.67</v>
      </c>
      <c r="F74" s="172">
        <v>0.2</v>
      </c>
      <c r="G74" s="60"/>
      <c r="H74" s="190" t="s">
        <v>1829</v>
      </c>
      <c r="I74" s="57" t="s">
        <v>1834</v>
      </c>
      <c r="J74" s="57" t="s">
        <v>1835</v>
      </c>
    </row>
    <row r="75" spans="1:10" ht="38.25" x14ac:dyDescent="0.25">
      <c r="A75" s="56" t="s">
        <v>1249</v>
      </c>
      <c r="B75" s="57" t="s">
        <v>1013</v>
      </c>
      <c r="C75" s="58" t="s">
        <v>980</v>
      </c>
      <c r="D75" s="59">
        <v>363</v>
      </c>
      <c r="E75" s="59">
        <f t="shared" si="8"/>
        <v>60.5</v>
      </c>
      <c r="F75" s="172">
        <v>0.2</v>
      </c>
      <c r="G75" s="60"/>
      <c r="H75" s="190" t="s">
        <v>1829</v>
      </c>
      <c r="I75" s="57" t="s">
        <v>1834</v>
      </c>
      <c r="J75" s="57" t="s">
        <v>1835</v>
      </c>
    </row>
    <row r="76" spans="1:10" ht="38.25" x14ac:dyDescent="0.25">
      <c r="A76" s="56" t="s">
        <v>1250</v>
      </c>
      <c r="B76" s="57" t="s">
        <v>1243</v>
      </c>
      <c r="C76" s="58" t="s">
        <v>980</v>
      </c>
      <c r="D76" s="59">
        <v>271</v>
      </c>
      <c r="E76" s="59">
        <f t="shared" si="8"/>
        <v>45.17</v>
      </c>
      <c r="F76" s="172">
        <v>0.2</v>
      </c>
      <c r="G76" s="60"/>
      <c r="H76" s="190" t="s">
        <v>1829</v>
      </c>
      <c r="I76" s="57" t="s">
        <v>1834</v>
      </c>
      <c r="J76" s="57" t="s">
        <v>1835</v>
      </c>
    </row>
    <row r="77" spans="1:10" ht="38.25" x14ac:dyDescent="0.25">
      <c r="A77" s="56" t="s">
        <v>1251</v>
      </c>
      <c r="B77" s="57" t="s">
        <v>1240</v>
      </c>
      <c r="C77" s="58" t="s">
        <v>980</v>
      </c>
      <c r="D77" s="59">
        <v>395</v>
      </c>
      <c r="E77" s="59">
        <f t="shared" si="8"/>
        <v>65.83</v>
      </c>
      <c r="F77" s="172">
        <v>0.2</v>
      </c>
      <c r="G77" s="60"/>
      <c r="H77" s="190" t="s">
        <v>1829</v>
      </c>
      <c r="I77" s="57" t="s">
        <v>1834</v>
      </c>
      <c r="J77" s="57" t="s">
        <v>1835</v>
      </c>
    </row>
    <row r="78" spans="1:10" ht="38.25" x14ac:dyDescent="0.25">
      <c r="A78" s="56" t="s">
        <v>1252</v>
      </c>
      <c r="B78" s="57" t="s">
        <v>1267</v>
      </c>
      <c r="C78" s="58" t="s">
        <v>980</v>
      </c>
      <c r="D78" s="59">
        <v>127</v>
      </c>
      <c r="E78" s="59">
        <f t="shared" si="8"/>
        <v>21.17</v>
      </c>
      <c r="F78" s="172">
        <v>0.2</v>
      </c>
      <c r="G78" s="60"/>
      <c r="H78" s="190" t="s">
        <v>1829</v>
      </c>
      <c r="I78" s="57" t="s">
        <v>1834</v>
      </c>
      <c r="J78" s="57" t="s">
        <v>1835</v>
      </c>
    </row>
    <row r="79" spans="1:10" ht="38.25" x14ac:dyDescent="0.25">
      <c r="A79" s="56" t="s">
        <v>1253</v>
      </c>
      <c r="B79" s="57" t="s">
        <v>1262</v>
      </c>
      <c r="C79" s="58" t="s">
        <v>908</v>
      </c>
      <c r="D79" s="59">
        <v>5066</v>
      </c>
      <c r="E79" s="59">
        <f t="shared" si="8"/>
        <v>844.33</v>
      </c>
      <c r="F79" s="172">
        <v>0.2</v>
      </c>
      <c r="G79" s="60"/>
      <c r="H79" s="190" t="s">
        <v>1829</v>
      </c>
      <c r="I79" s="57" t="s">
        <v>1834</v>
      </c>
      <c r="J79" s="57" t="s">
        <v>1835</v>
      </c>
    </row>
    <row r="80" spans="1:10" ht="38.25" x14ac:dyDescent="0.25">
      <c r="A80" s="56" t="s">
        <v>1558</v>
      </c>
      <c r="B80" s="57" t="s">
        <v>1263</v>
      </c>
      <c r="C80" s="58" t="s">
        <v>144</v>
      </c>
      <c r="D80" s="59">
        <v>930</v>
      </c>
      <c r="E80" s="59">
        <f t="shared" si="8"/>
        <v>155</v>
      </c>
      <c r="F80" s="172">
        <v>0.2</v>
      </c>
      <c r="G80" s="60"/>
      <c r="H80" s="190" t="s">
        <v>1829</v>
      </c>
      <c r="I80" s="57" t="s">
        <v>1834</v>
      </c>
      <c r="J80" s="57" t="s">
        <v>1835</v>
      </c>
    </row>
    <row r="81" spans="1:10" ht="38.25" x14ac:dyDescent="0.25">
      <c r="A81" s="56" t="s">
        <v>1559</v>
      </c>
      <c r="B81" s="57" t="s">
        <v>1264</v>
      </c>
      <c r="C81" s="58" t="s">
        <v>980</v>
      </c>
      <c r="D81" s="59">
        <v>2039</v>
      </c>
      <c r="E81" s="59">
        <f t="shared" si="8"/>
        <v>339.83</v>
      </c>
      <c r="F81" s="172">
        <v>0.2</v>
      </c>
      <c r="G81" s="60"/>
      <c r="H81" s="190" t="s">
        <v>1829</v>
      </c>
      <c r="I81" s="57" t="s">
        <v>1834</v>
      </c>
      <c r="J81" s="57" t="s">
        <v>1835</v>
      </c>
    </row>
    <row r="82" spans="1:10" ht="38.25" x14ac:dyDescent="0.25">
      <c r="A82" s="56" t="s">
        <v>1560</v>
      </c>
      <c r="B82" s="57" t="s">
        <v>1265</v>
      </c>
      <c r="C82" s="58" t="s">
        <v>980</v>
      </c>
      <c r="D82" s="59">
        <v>2039</v>
      </c>
      <c r="E82" s="59">
        <f t="shared" si="8"/>
        <v>339.83</v>
      </c>
      <c r="F82" s="172">
        <v>0.2</v>
      </c>
      <c r="G82" s="60"/>
      <c r="H82" s="190" t="s">
        <v>1829</v>
      </c>
      <c r="I82" s="57" t="s">
        <v>1834</v>
      </c>
      <c r="J82" s="57" t="s">
        <v>1835</v>
      </c>
    </row>
    <row r="83" spans="1:10" ht="38.25" x14ac:dyDescent="0.25">
      <c r="A83" s="56" t="s">
        <v>1561</v>
      </c>
      <c r="B83" s="57" t="s">
        <v>1266</v>
      </c>
      <c r="C83" s="58" t="s">
        <v>144</v>
      </c>
      <c r="D83" s="59">
        <v>459</v>
      </c>
      <c r="E83" s="59">
        <f t="shared" si="8"/>
        <v>76.5</v>
      </c>
      <c r="F83" s="172">
        <v>0.2</v>
      </c>
      <c r="G83" s="60"/>
      <c r="H83" s="190" t="s">
        <v>1829</v>
      </c>
      <c r="I83" s="57" t="s">
        <v>1834</v>
      </c>
      <c r="J83" s="57" t="s">
        <v>1835</v>
      </c>
    </row>
    <row r="84" spans="1:10" ht="38.25" x14ac:dyDescent="0.25">
      <c r="A84" s="56" t="s">
        <v>1562</v>
      </c>
      <c r="B84" s="57" t="s">
        <v>1318</v>
      </c>
      <c r="C84" s="58" t="s">
        <v>980</v>
      </c>
      <c r="D84" s="59">
        <v>56</v>
      </c>
      <c r="E84" s="59">
        <f t="shared" si="8"/>
        <v>9.33</v>
      </c>
      <c r="F84" s="172">
        <v>0.2</v>
      </c>
      <c r="G84" s="60"/>
      <c r="H84" s="190" t="s">
        <v>1829</v>
      </c>
      <c r="I84" s="57" t="s">
        <v>1834</v>
      </c>
      <c r="J84" s="57" t="s">
        <v>1835</v>
      </c>
    </row>
    <row r="85" spans="1:10" x14ac:dyDescent="0.25">
      <c r="A85" s="151" t="s">
        <v>1260</v>
      </c>
      <c r="B85" s="221" t="s">
        <v>1334</v>
      </c>
      <c r="C85" s="221"/>
      <c r="D85" s="221"/>
      <c r="E85" s="221"/>
      <c r="F85" s="222"/>
      <c r="G85" s="60"/>
      <c r="H85" s="170"/>
      <c r="I85" s="57"/>
      <c r="J85" s="57"/>
    </row>
    <row r="86" spans="1:10" ht="38.25" x14ac:dyDescent="0.25">
      <c r="A86" s="56" t="s">
        <v>1261</v>
      </c>
      <c r="B86" s="57" t="s">
        <v>1563</v>
      </c>
      <c r="C86" s="58" t="s">
        <v>980</v>
      </c>
      <c r="D86" s="59">
        <v>22400</v>
      </c>
      <c r="E86" s="59">
        <f t="shared" ref="E86:E88" si="9">ROUND(D86*F86/(100%+F86),2)</f>
        <v>3733.33</v>
      </c>
      <c r="F86" s="172">
        <v>0.2</v>
      </c>
      <c r="G86" s="60"/>
      <c r="H86" s="190" t="s">
        <v>1829</v>
      </c>
      <c r="I86" s="57" t="s">
        <v>1834</v>
      </c>
      <c r="J86" s="57" t="s">
        <v>1835</v>
      </c>
    </row>
    <row r="87" spans="1:10" ht="38.25" x14ac:dyDescent="0.25">
      <c r="A87" s="56" t="s">
        <v>1268</v>
      </c>
      <c r="B87" s="57" t="s">
        <v>1564</v>
      </c>
      <c r="C87" s="58" t="s">
        <v>980</v>
      </c>
      <c r="D87" s="59">
        <v>44800</v>
      </c>
      <c r="E87" s="59">
        <f t="shared" si="9"/>
        <v>7466.67</v>
      </c>
      <c r="F87" s="172">
        <v>0.2</v>
      </c>
      <c r="G87" s="60"/>
      <c r="H87" s="190" t="s">
        <v>1829</v>
      </c>
      <c r="I87" s="57" t="s">
        <v>1834</v>
      </c>
      <c r="J87" s="57" t="s">
        <v>1835</v>
      </c>
    </row>
    <row r="88" spans="1:10" ht="38.25" x14ac:dyDescent="0.25">
      <c r="A88" s="56" t="s">
        <v>1269</v>
      </c>
      <c r="B88" s="57" t="s">
        <v>1565</v>
      </c>
      <c r="C88" s="58" t="s">
        <v>980</v>
      </c>
      <c r="D88" s="59">
        <v>67200</v>
      </c>
      <c r="E88" s="59">
        <f t="shared" si="9"/>
        <v>11200</v>
      </c>
      <c r="F88" s="172">
        <v>0.2</v>
      </c>
      <c r="G88" s="60"/>
      <c r="H88" s="190" t="s">
        <v>1829</v>
      </c>
      <c r="I88" s="57" t="s">
        <v>1834</v>
      </c>
      <c r="J88" s="57" t="s">
        <v>1835</v>
      </c>
    </row>
    <row r="89" spans="1:10" s="1" customFormat="1" ht="15.75" x14ac:dyDescent="0.25">
      <c r="A89" s="122" t="s">
        <v>79</v>
      </c>
      <c r="B89" s="226" t="s">
        <v>906</v>
      </c>
      <c r="C89" s="226"/>
      <c r="D89" s="226"/>
      <c r="E89" s="226"/>
      <c r="F89" s="245"/>
      <c r="G89" s="169"/>
      <c r="H89" s="169"/>
      <c r="I89" s="57"/>
      <c r="J89" s="57"/>
    </row>
    <row r="90" spans="1:10" x14ac:dyDescent="0.25">
      <c r="A90" s="151" t="s">
        <v>0</v>
      </c>
      <c r="B90" s="149" t="s">
        <v>55</v>
      </c>
      <c r="C90" s="149" t="s">
        <v>31</v>
      </c>
      <c r="D90" s="148" t="s">
        <v>1</v>
      </c>
      <c r="E90" s="62" t="s">
        <v>256</v>
      </c>
      <c r="F90" s="173" t="s">
        <v>258</v>
      </c>
      <c r="G90" s="135"/>
      <c r="H90" s="135"/>
      <c r="I90" s="162"/>
      <c r="J90" s="162"/>
    </row>
    <row r="91" spans="1:10" s="31" customFormat="1" ht="25.5" customHeight="1" x14ac:dyDescent="0.25">
      <c r="A91" s="151" t="s">
        <v>232</v>
      </c>
      <c r="B91" s="221" t="s">
        <v>1022</v>
      </c>
      <c r="C91" s="221"/>
      <c r="D91" s="221"/>
      <c r="E91" s="221"/>
      <c r="F91" s="222"/>
      <c r="G91" s="135"/>
      <c r="H91" s="135"/>
      <c r="I91" s="162"/>
      <c r="J91" s="162"/>
    </row>
    <row r="92" spans="1:10" s="51" customFormat="1" ht="38.25" x14ac:dyDescent="0.25">
      <c r="A92" s="56" t="s">
        <v>231</v>
      </c>
      <c r="B92" s="57" t="s">
        <v>225</v>
      </c>
      <c r="C92" s="58" t="s">
        <v>980</v>
      </c>
      <c r="D92" s="59" t="s">
        <v>11</v>
      </c>
      <c r="E92" s="59"/>
      <c r="F92" s="172">
        <v>0.2</v>
      </c>
      <c r="G92" s="60"/>
      <c r="H92" s="191" t="s">
        <v>1836</v>
      </c>
      <c r="I92" s="57" t="s">
        <v>1816</v>
      </c>
      <c r="J92" s="57" t="s">
        <v>1817</v>
      </c>
    </row>
    <row r="93" spans="1:10" s="51" customFormat="1" ht="38.25" x14ac:dyDescent="0.25">
      <c r="A93" s="56" t="s">
        <v>229</v>
      </c>
      <c r="B93" s="57" t="s">
        <v>224</v>
      </c>
      <c r="C93" s="58" t="s">
        <v>980</v>
      </c>
      <c r="D93" s="59" t="s">
        <v>11</v>
      </c>
      <c r="E93" s="59"/>
      <c r="F93" s="172">
        <v>0.2</v>
      </c>
      <c r="G93" s="60"/>
      <c r="H93" s="191" t="s">
        <v>1836</v>
      </c>
      <c r="I93" s="57" t="s">
        <v>1816</v>
      </c>
      <c r="J93" s="57" t="s">
        <v>1817</v>
      </c>
    </row>
    <row r="94" spans="1:10" ht="38.25" x14ac:dyDescent="0.25">
      <c r="A94" s="56" t="s">
        <v>228</v>
      </c>
      <c r="B94" s="57" t="s">
        <v>223</v>
      </c>
      <c r="C94" s="58" t="s">
        <v>980</v>
      </c>
      <c r="D94" s="59" t="s">
        <v>11</v>
      </c>
      <c r="E94" s="59"/>
      <c r="F94" s="172">
        <v>0.2</v>
      </c>
      <c r="G94" s="60"/>
      <c r="H94" s="191" t="s">
        <v>1836</v>
      </c>
      <c r="I94" s="57" t="s">
        <v>1816</v>
      </c>
      <c r="J94" s="57" t="s">
        <v>1817</v>
      </c>
    </row>
    <row r="95" spans="1:10" ht="38.25" x14ac:dyDescent="0.25">
      <c r="A95" s="56" t="s">
        <v>271</v>
      </c>
      <c r="B95" s="57" t="s">
        <v>222</v>
      </c>
      <c r="C95" s="58" t="s">
        <v>980</v>
      </c>
      <c r="D95" s="59" t="s">
        <v>11</v>
      </c>
      <c r="E95" s="59"/>
      <c r="F95" s="172">
        <v>0.2</v>
      </c>
      <c r="G95" s="60"/>
      <c r="H95" s="191" t="s">
        <v>1836</v>
      </c>
      <c r="I95" s="57" t="s">
        <v>1816</v>
      </c>
      <c r="J95" s="57" t="s">
        <v>1817</v>
      </c>
    </row>
    <row r="96" spans="1:10" s="31" customFormat="1" x14ac:dyDescent="0.25">
      <c r="A96" s="151" t="s">
        <v>272</v>
      </c>
      <c r="B96" s="221" t="s">
        <v>1566</v>
      </c>
      <c r="C96" s="221"/>
      <c r="D96" s="221"/>
      <c r="E96" s="221"/>
      <c r="F96" s="222"/>
      <c r="G96" s="135"/>
      <c r="H96" s="135"/>
      <c r="I96" s="162"/>
      <c r="J96" s="162"/>
    </row>
    <row r="97" spans="1:10" ht="38.25" x14ac:dyDescent="0.25">
      <c r="A97" s="56" t="s">
        <v>384</v>
      </c>
      <c r="B97" s="5" t="s">
        <v>1136</v>
      </c>
      <c r="C97" s="58" t="s">
        <v>980</v>
      </c>
      <c r="D97" s="59">
        <v>344566</v>
      </c>
      <c r="E97" s="59">
        <f t="shared" ref="E97:E102" si="10">ROUND(D97*F97/(100%+F97),2)</f>
        <v>57427.67</v>
      </c>
      <c r="F97" s="172">
        <v>0.2</v>
      </c>
      <c r="G97" s="60"/>
      <c r="H97" s="191" t="s">
        <v>1836</v>
      </c>
      <c r="I97" s="57" t="s">
        <v>1816</v>
      </c>
      <c r="J97" s="57" t="s">
        <v>1817</v>
      </c>
    </row>
    <row r="98" spans="1:10" ht="38.25" x14ac:dyDescent="0.25">
      <c r="A98" s="56" t="s">
        <v>273</v>
      </c>
      <c r="B98" s="5" t="s">
        <v>1137</v>
      </c>
      <c r="C98" s="58" t="s">
        <v>980</v>
      </c>
      <c r="D98" s="59">
        <v>68913</v>
      </c>
      <c r="E98" s="59">
        <f t="shared" si="10"/>
        <v>11485.5</v>
      </c>
      <c r="F98" s="172">
        <v>0.2</v>
      </c>
      <c r="G98" s="60"/>
      <c r="H98" s="191" t="s">
        <v>1836</v>
      </c>
      <c r="I98" s="57" t="s">
        <v>1816</v>
      </c>
      <c r="J98" s="57" t="s">
        <v>1817</v>
      </c>
    </row>
    <row r="99" spans="1:10" ht="38.25" x14ac:dyDescent="0.25">
      <c r="A99" s="56" t="s">
        <v>274</v>
      </c>
      <c r="B99" s="5" t="s">
        <v>1138</v>
      </c>
      <c r="C99" s="58" t="s">
        <v>980</v>
      </c>
      <c r="D99" s="59">
        <v>206739</v>
      </c>
      <c r="E99" s="59">
        <f t="shared" si="10"/>
        <v>34456.5</v>
      </c>
      <c r="F99" s="172">
        <v>0.2</v>
      </c>
      <c r="G99" s="60"/>
      <c r="H99" s="191" t="s">
        <v>1836</v>
      </c>
      <c r="I99" s="57" t="s">
        <v>1816</v>
      </c>
      <c r="J99" s="57" t="s">
        <v>1817</v>
      </c>
    </row>
    <row r="100" spans="1:10" ht="38.25" x14ac:dyDescent="0.25">
      <c r="A100" s="56" t="s">
        <v>275</v>
      </c>
      <c r="B100" s="5" t="s">
        <v>1139</v>
      </c>
      <c r="C100" s="58" t="s">
        <v>980</v>
      </c>
      <c r="D100" s="59">
        <v>10337</v>
      </c>
      <c r="E100" s="59">
        <f t="shared" si="10"/>
        <v>1722.83</v>
      </c>
      <c r="F100" s="172">
        <v>0.2</v>
      </c>
      <c r="G100" s="60"/>
      <c r="H100" s="191" t="s">
        <v>1836</v>
      </c>
      <c r="I100" s="57" t="s">
        <v>1816</v>
      </c>
      <c r="J100" s="57" t="s">
        <v>1817</v>
      </c>
    </row>
    <row r="101" spans="1:10" ht="38.25" x14ac:dyDescent="0.25">
      <c r="A101" s="56" t="s">
        <v>276</v>
      </c>
      <c r="B101" s="5" t="s">
        <v>1140</v>
      </c>
      <c r="C101" s="58" t="s">
        <v>980</v>
      </c>
      <c r="D101" s="59">
        <v>137826</v>
      </c>
      <c r="E101" s="59">
        <f t="shared" si="10"/>
        <v>22971</v>
      </c>
      <c r="F101" s="172">
        <v>0.2</v>
      </c>
      <c r="G101" s="60"/>
      <c r="H101" s="191" t="s">
        <v>1836</v>
      </c>
      <c r="I101" s="57" t="s">
        <v>1816</v>
      </c>
      <c r="J101" s="57" t="s">
        <v>1817</v>
      </c>
    </row>
    <row r="102" spans="1:10" ht="38.25" x14ac:dyDescent="0.25">
      <c r="A102" s="56" t="s">
        <v>277</v>
      </c>
      <c r="B102" s="5" t="s">
        <v>1141</v>
      </c>
      <c r="C102" s="58" t="s">
        <v>980</v>
      </c>
      <c r="D102" s="59">
        <v>6892</v>
      </c>
      <c r="E102" s="59">
        <f t="shared" si="10"/>
        <v>1148.67</v>
      </c>
      <c r="F102" s="172">
        <v>0.2</v>
      </c>
      <c r="G102" s="60"/>
      <c r="H102" s="191" t="s">
        <v>1836</v>
      </c>
      <c r="I102" s="57" t="s">
        <v>1816</v>
      </c>
      <c r="J102" s="57" t="s">
        <v>1817</v>
      </c>
    </row>
    <row r="103" spans="1:10" s="1" customFormat="1" ht="15.75" x14ac:dyDescent="0.25">
      <c r="A103" s="122" t="s">
        <v>77</v>
      </c>
      <c r="B103" s="226" t="s">
        <v>907</v>
      </c>
      <c r="C103" s="226"/>
      <c r="D103" s="226"/>
      <c r="E103" s="226"/>
      <c r="F103" s="245"/>
      <c r="G103" s="169"/>
      <c r="H103" s="169"/>
      <c r="I103" s="169"/>
      <c r="J103" s="169"/>
    </row>
    <row r="104" spans="1:10" x14ac:dyDescent="0.25">
      <c r="A104" s="151" t="s">
        <v>0</v>
      </c>
      <c r="B104" s="149" t="s">
        <v>55</v>
      </c>
      <c r="C104" s="149" t="s">
        <v>31</v>
      </c>
      <c r="D104" s="148" t="s">
        <v>1</v>
      </c>
      <c r="E104" s="62" t="s">
        <v>256</v>
      </c>
      <c r="F104" s="173" t="s">
        <v>258</v>
      </c>
      <c r="G104" s="60"/>
      <c r="H104" s="60"/>
      <c r="I104" s="60"/>
      <c r="J104" s="60"/>
    </row>
    <row r="105" spans="1:10" s="51" customFormat="1" ht="30" x14ac:dyDescent="0.25">
      <c r="A105" s="56" t="s">
        <v>234</v>
      </c>
      <c r="B105" s="57" t="s">
        <v>219</v>
      </c>
      <c r="C105" s="58" t="s">
        <v>980</v>
      </c>
      <c r="D105" s="59" t="s">
        <v>854</v>
      </c>
      <c r="E105" s="59"/>
      <c r="F105" s="172" t="s">
        <v>903</v>
      </c>
      <c r="G105" s="60"/>
      <c r="H105" s="192" t="s">
        <v>906</v>
      </c>
      <c r="I105" s="164" t="s">
        <v>1818</v>
      </c>
      <c r="J105" s="164" t="s">
        <v>1819</v>
      </c>
    </row>
    <row r="106" spans="1:10" s="51" customFormat="1" ht="25.5" customHeight="1" x14ac:dyDescent="0.25">
      <c r="A106" s="151" t="s">
        <v>236</v>
      </c>
      <c r="B106" s="221" t="s">
        <v>855</v>
      </c>
      <c r="C106" s="221"/>
      <c r="D106" s="221"/>
      <c r="E106" s="221"/>
      <c r="F106" s="222"/>
      <c r="G106" s="60"/>
      <c r="H106" s="60"/>
      <c r="I106" s="60"/>
      <c r="J106" s="60"/>
    </row>
    <row r="107" spans="1:10" ht="38.25" x14ac:dyDescent="0.25">
      <c r="A107" s="56" t="s">
        <v>278</v>
      </c>
      <c r="B107" s="57" t="s">
        <v>1274</v>
      </c>
      <c r="C107" s="58" t="s">
        <v>614</v>
      </c>
      <c r="D107" s="59" t="s">
        <v>11</v>
      </c>
      <c r="E107" s="59"/>
      <c r="F107" s="172">
        <v>0.2</v>
      </c>
      <c r="G107" s="60"/>
      <c r="H107" s="193" t="s">
        <v>1837</v>
      </c>
      <c r="I107" s="57" t="s">
        <v>1816</v>
      </c>
      <c r="J107" s="57" t="s">
        <v>1817</v>
      </c>
    </row>
    <row r="108" spans="1:10" ht="38.25" x14ac:dyDescent="0.25">
      <c r="A108" s="56" t="s">
        <v>279</v>
      </c>
      <c r="B108" s="57" t="s">
        <v>1275</v>
      </c>
      <c r="C108" s="58" t="s">
        <v>339</v>
      </c>
      <c r="D108" s="59">
        <v>2466</v>
      </c>
      <c r="E108" s="59">
        <f>ROUND(D108*F108/(100%+F108),2)</f>
        <v>411</v>
      </c>
      <c r="F108" s="172">
        <v>0.2</v>
      </c>
      <c r="G108" s="60"/>
      <c r="H108" s="193" t="s">
        <v>1837</v>
      </c>
      <c r="I108" s="57" t="s">
        <v>1816</v>
      </c>
      <c r="J108" s="57" t="s">
        <v>1817</v>
      </c>
    </row>
    <row r="109" spans="1:10" ht="25.5" customHeight="1" x14ac:dyDescent="0.25">
      <c r="A109" s="122" t="s">
        <v>75</v>
      </c>
      <c r="B109" s="226" t="s">
        <v>474</v>
      </c>
      <c r="C109" s="226"/>
      <c r="D109" s="226"/>
      <c r="E109" s="226"/>
      <c r="F109" s="245"/>
      <c r="G109" s="60"/>
      <c r="H109" s="60"/>
      <c r="I109" s="60"/>
      <c r="J109" s="60"/>
    </row>
    <row r="110" spans="1:10" x14ac:dyDescent="0.25">
      <c r="A110" s="151" t="s">
        <v>0</v>
      </c>
      <c r="B110" s="149" t="s">
        <v>55</v>
      </c>
      <c r="C110" s="149" t="s">
        <v>31</v>
      </c>
      <c r="D110" s="148" t="s">
        <v>1</v>
      </c>
      <c r="E110" s="62" t="s">
        <v>256</v>
      </c>
      <c r="F110" s="173" t="s">
        <v>258</v>
      </c>
      <c r="G110" s="60"/>
      <c r="H110" s="60"/>
      <c r="I110" s="60"/>
      <c r="J110" s="60"/>
    </row>
    <row r="111" spans="1:10" x14ac:dyDescent="0.25">
      <c r="A111" s="151" t="s">
        <v>269</v>
      </c>
      <c r="B111" s="221" t="s">
        <v>1487</v>
      </c>
      <c r="C111" s="221"/>
      <c r="D111" s="221"/>
      <c r="E111" s="221"/>
      <c r="F111" s="222"/>
      <c r="G111" s="60"/>
      <c r="H111" s="60"/>
      <c r="I111" s="60"/>
      <c r="J111" s="60"/>
    </row>
    <row r="112" spans="1:10" s="51" customFormat="1" ht="38.25" x14ac:dyDescent="0.25">
      <c r="A112" s="56" t="s">
        <v>1488</v>
      </c>
      <c r="B112" s="57" t="s">
        <v>1228</v>
      </c>
      <c r="C112" s="58" t="s">
        <v>980</v>
      </c>
      <c r="D112" s="59" t="s">
        <v>11</v>
      </c>
      <c r="E112" s="59"/>
      <c r="F112" s="172">
        <v>0.2</v>
      </c>
      <c r="G112" s="60"/>
      <c r="H112" s="191" t="s">
        <v>1836</v>
      </c>
      <c r="I112" s="57" t="s">
        <v>1816</v>
      </c>
      <c r="J112" s="57" t="s">
        <v>1817</v>
      </c>
    </row>
    <row r="113" spans="1:10" s="51" customFormat="1" ht="38.25" x14ac:dyDescent="0.25">
      <c r="A113" s="56" t="s">
        <v>1489</v>
      </c>
      <c r="B113" s="57" t="s">
        <v>1713</v>
      </c>
      <c r="C113" s="58" t="s">
        <v>980</v>
      </c>
      <c r="D113" s="59" t="s">
        <v>11</v>
      </c>
      <c r="E113" s="59"/>
      <c r="F113" s="186">
        <v>0.2</v>
      </c>
      <c r="G113" s="60"/>
      <c r="H113" s="191" t="s">
        <v>1836</v>
      </c>
      <c r="I113" s="57" t="s">
        <v>1816</v>
      </c>
      <c r="J113" s="57" t="s">
        <v>1817</v>
      </c>
    </row>
    <row r="114" spans="1:10" s="51" customFormat="1" ht="41.25" customHeight="1" x14ac:dyDescent="0.25">
      <c r="A114" s="56" t="s">
        <v>1490</v>
      </c>
      <c r="B114" s="57" t="s">
        <v>1728</v>
      </c>
      <c r="C114" s="58" t="s">
        <v>144</v>
      </c>
      <c r="D114" s="59">
        <v>1950</v>
      </c>
      <c r="E114" s="59">
        <f t="shared" ref="E114:E115" si="11">ROUND(D114*F114/(100%+F114),2)</f>
        <v>325</v>
      </c>
      <c r="F114" s="172">
        <v>0.2</v>
      </c>
      <c r="G114" s="60"/>
      <c r="H114" s="191" t="s">
        <v>1836</v>
      </c>
      <c r="I114" s="57" t="s">
        <v>1816</v>
      </c>
      <c r="J114" s="57" t="s">
        <v>1817</v>
      </c>
    </row>
    <row r="115" spans="1:10" s="51" customFormat="1" ht="41.25" customHeight="1" x14ac:dyDescent="0.25">
      <c r="A115" s="56" t="s">
        <v>1730</v>
      </c>
      <c r="B115" s="57" t="s">
        <v>1729</v>
      </c>
      <c r="C115" s="58" t="s">
        <v>144</v>
      </c>
      <c r="D115" s="59">
        <v>5053</v>
      </c>
      <c r="E115" s="59">
        <f t="shared" si="11"/>
        <v>842.17</v>
      </c>
      <c r="F115" s="172">
        <v>0.2</v>
      </c>
      <c r="G115" s="60"/>
      <c r="H115" s="191" t="s">
        <v>1836</v>
      </c>
      <c r="I115" s="57" t="s">
        <v>1816</v>
      </c>
      <c r="J115" s="57" t="s">
        <v>1817</v>
      </c>
    </row>
    <row r="116" spans="1:10" s="51" customFormat="1" ht="25.5" customHeight="1" x14ac:dyDescent="0.25">
      <c r="A116" s="151" t="s">
        <v>280</v>
      </c>
      <c r="B116" s="221" t="s">
        <v>1019</v>
      </c>
      <c r="C116" s="221"/>
      <c r="D116" s="221"/>
      <c r="E116" s="221"/>
      <c r="F116" s="222"/>
      <c r="G116" s="60"/>
      <c r="H116" s="58"/>
      <c r="I116" s="57"/>
      <c r="J116" s="57"/>
    </row>
    <row r="117" spans="1:10" s="51" customFormat="1" ht="38.25" x14ac:dyDescent="0.25">
      <c r="A117" s="56" t="s">
        <v>1491</v>
      </c>
      <c r="B117" s="57" t="s">
        <v>1228</v>
      </c>
      <c r="C117" s="58" t="s">
        <v>980</v>
      </c>
      <c r="D117" s="59" t="s">
        <v>11</v>
      </c>
      <c r="E117" s="59"/>
      <c r="F117" s="172">
        <v>0.2</v>
      </c>
      <c r="G117" s="60"/>
      <c r="H117" s="191" t="s">
        <v>1836</v>
      </c>
      <c r="I117" s="57" t="s">
        <v>1816</v>
      </c>
      <c r="J117" s="57" t="s">
        <v>1817</v>
      </c>
    </row>
    <row r="118" spans="1:10" s="51" customFormat="1" ht="38.25" x14ac:dyDescent="0.25">
      <c r="A118" s="56" t="s">
        <v>1492</v>
      </c>
      <c r="B118" s="57" t="s">
        <v>1721</v>
      </c>
      <c r="C118" s="58" t="s">
        <v>980</v>
      </c>
      <c r="D118" s="59" t="s">
        <v>11</v>
      </c>
      <c r="E118" s="59"/>
      <c r="F118" s="186">
        <v>0.2</v>
      </c>
      <c r="G118" s="60"/>
      <c r="H118" s="191" t="s">
        <v>1836</v>
      </c>
      <c r="I118" s="57" t="s">
        <v>1816</v>
      </c>
      <c r="J118" s="57" t="s">
        <v>1817</v>
      </c>
    </row>
    <row r="119" spans="1:10" s="51" customFormat="1" ht="38.25" x14ac:dyDescent="0.25">
      <c r="A119" s="56" t="s">
        <v>1493</v>
      </c>
      <c r="B119" s="57" t="s">
        <v>1728</v>
      </c>
      <c r="C119" s="58" t="s">
        <v>144</v>
      </c>
      <c r="D119" s="59">
        <v>3500</v>
      </c>
      <c r="E119" s="59">
        <f t="shared" ref="E119:E120" si="12">ROUND(D119*F119/(100%+F119),2)</f>
        <v>583.33000000000004</v>
      </c>
      <c r="F119" s="186">
        <v>0.2</v>
      </c>
      <c r="G119" s="60"/>
      <c r="H119" s="191" t="s">
        <v>1836</v>
      </c>
      <c r="I119" s="57" t="s">
        <v>1816</v>
      </c>
      <c r="J119" s="57" t="s">
        <v>1817</v>
      </c>
    </row>
    <row r="120" spans="1:10" s="51" customFormat="1" ht="38.25" x14ac:dyDescent="0.25">
      <c r="A120" s="56" t="s">
        <v>1494</v>
      </c>
      <c r="B120" s="57" t="s">
        <v>1729</v>
      </c>
      <c r="C120" s="58" t="s">
        <v>144</v>
      </c>
      <c r="D120" s="59">
        <v>5053</v>
      </c>
      <c r="E120" s="59">
        <f t="shared" si="12"/>
        <v>842.17</v>
      </c>
      <c r="F120" s="186">
        <v>0.2</v>
      </c>
      <c r="G120" s="60"/>
      <c r="H120" s="191" t="s">
        <v>1836</v>
      </c>
      <c r="I120" s="57" t="s">
        <v>1816</v>
      </c>
      <c r="J120" s="57" t="s">
        <v>1817</v>
      </c>
    </row>
    <row r="121" spans="1:10" s="51" customFormat="1" ht="38.25" x14ac:dyDescent="0.25">
      <c r="A121" s="56" t="s">
        <v>1731</v>
      </c>
      <c r="B121" s="57" t="s">
        <v>1229</v>
      </c>
      <c r="C121" s="58" t="s">
        <v>980</v>
      </c>
      <c r="D121" s="59" t="s">
        <v>11</v>
      </c>
      <c r="E121" s="59"/>
      <c r="F121" s="186">
        <v>0.2</v>
      </c>
      <c r="G121" s="60"/>
      <c r="H121" s="191" t="s">
        <v>1836</v>
      </c>
      <c r="I121" s="57" t="s">
        <v>1816</v>
      </c>
      <c r="J121" s="57" t="s">
        <v>1817</v>
      </c>
    </row>
    <row r="122" spans="1:10" s="51" customFormat="1" x14ac:dyDescent="0.25">
      <c r="A122" s="151" t="s">
        <v>1495</v>
      </c>
      <c r="B122" s="221" t="s">
        <v>1496</v>
      </c>
      <c r="C122" s="221"/>
      <c r="D122" s="221"/>
      <c r="E122" s="221"/>
      <c r="F122" s="222"/>
      <c r="G122" s="60"/>
      <c r="H122" s="58"/>
      <c r="I122" s="57"/>
      <c r="J122" s="57"/>
    </row>
    <row r="123" spans="1:10" s="51" customFormat="1" x14ac:dyDescent="0.25">
      <c r="A123" s="151" t="s">
        <v>1497</v>
      </c>
      <c r="B123" s="221" t="s">
        <v>1498</v>
      </c>
      <c r="C123" s="221"/>
      <c r="D123" s="221"/>
      <c r="E123" s="221"/>
      <c r="F123" s="222"/>
      <c r="G123" s="60"/>
      <c r="H123" s="58"/>
      <c r="I123" s="57"/>
      <c r="J123" s="57"/>
    </row>
    <row r="124" spans="1:10" s="51" customFormat="1" ht="38.25" x14ac:dyDescent="0.25">
      <c r="A124" s="56" t="s">
        <v>1499</v>
      </c>
      <c r="B124" s="57" t="s">
        <v>313</v>
      </c>
      <c r="C124" s="58" t="s">
        <v>144</v>
      </c>
      <c r="D124" s="59">
        <v>4053</v>
      </c>
      <c r="E124" s="59">
        <f t="shared" ref="E124:E129" si="13">ROUND(D124*F124/(100%+F124),2)</f>
        <v>675.5</v>
      </c>
      <c r="F124" s="186">
        <v>0.2</v>
      </c>
      <c r="G124" s="60"/>
      <c r="H124" s="191" t="s">
        <v>1836</v>
      </c>
      <c r="I124" s="57" t="s">
        <v>1816</v>
      </c>
      <c r="J124" s="57" t="s">
        <v>1817</v>
      </c>
    </row>
    <row r="125" spans="1:10" s="51" customFormat="1" ht="38.25" x14ac:dyDescent="0.25">
      <c r="A125" s="56" t="s">
        <v>1500</v>
      </c>
      <c r="B125" s="10" t="s">
        <v>314</v>
      </c>
      <c r="C125" s="58" t="s">
        <v>144</v>
      </c>
      <c r="D125" s="59">
        <v>9187</v>
      </c>
      <c r="E125" s="59">
        <f t="shared" si="13"/>
        <v>1531.17</v>
      </c>
      <c r="F125" s="172">
        <v>0.2</v>
      </c>
      <c r="G125" s="60"/>
      <c r="H125" s="191" t="s">
        <v>1836</v>
      </c>
      <c r="I125" s="57" t="s">
        <v>1816</v>
      </c>
      <c r="J125" s="57" t="s">
        <v>1817</v>
      </c>
    </row>
    <row r="126" spans="1:10" s="51" customFormat="1" ht="38.25" x14ac:dyDescent="0.25">
      <c r="A126" s="56" t="s">
        <v>1501</v>
      </c>
      <c r="B126" s="57" t="s">
        <v>315</v>
      </c>
      <c r="C126" s="58" t="s">
        <v>233</v>
      </c>
      <c r="D126" s="59">
        <v>405</v>
      </c>
      <c r="E126" s="59">
        <f t="shared" si="13"/>
        <v>67.5</v>
      </c>
      <c r="F126" s="172">
        <v>0.2</v>
      </c>
      <c r="G126" s="60"/>
      <c r="H126" s="191" t="s">
        <v>1836</v>
      </c>
      <c r="I126" s="57" t="s">
        <v>1816</v>
      </c>
      <c r="J126" s="57" t="s">
        <v>1817</v>
      </c>
    </row>
    <row r="127" spans="1:10" ht="38.25" x14ac:dyDescent="0.25">
      <c r="A127" s="56" t="s">
        <v>1502</v>
      </c>
      <c r="B127" s="57" t="s">
        <v>316</v>
      </c>
      <c r="C127" s="58" t="s">
        <v>233</v>
      </c>
      <c r="D127" s="59">
        <v>2702</v>
      </c>
      <c r="E127" s="59">
        <f t="shared" si="13"/>
        <v>450.33</v>
      </c>
      <c r="F127" s="172">
        <v>0.2</v>
      </c>
      <c r="G127" s="60"/>
      <c r="H127" s="191" t="s">
        <v>1836</v>
      </c>
      <c r="I127" s="57" t="s">
        <v>1816</v>
      </c>
      <c r="J127" s="57" t="s">
        <v>1817</v>
      </c>
    </row>
    <row r="128" spans="1:10" ht="38.25" x14ac:dyDescent="0.25">
      <c r="A128" s="56" t="s">
        <v>1503</v>
      </c>
      <c r="B128" s="57" t="s">
        <v>909</v>
      </c>
      <c r="C128" s="58" t="s">
        <v>980</v>
      </c>
      <c r="D128" s="59">
        <v>12746</v>
      </c>
      <c r="E128" s="59">
        <f t="shared" si="13"/>
        <v>2124.33</v>
      </c>
      <c r="F128" s="172">
        <v>0.2</v>
      </c>
      <c r="G128" s="60"/>
      <c r="H128" s="191" t="s">
        <v>1836</v>
      </c>
      <c r="I128" s="57" t="s">
        <v>1816</v>
      </c>
      <c r="J128" s="57" t="s">
        <v>1817</v>
      </c>
    </row>
    <row r="129" spans="1:10" ht="38.25" x14ac:dyDescent="0.25">
      <c r="A129" s="56" t="s">
        <v>1504</v>
      </c>
      <c r="B129" s="57" t="s">
        <v>1505</v>
      </c>
      <c r="C129" s="58" t="s">
        <v>144</v>
      </c>
      <c r="D129" s="59">
        <v>15295</v>
      </c>
      <c r="E129" s="59">
        <f t="shared" si="13"/>
        <v>2549.17</v>
      </c>
      <c r="F129" s="186">
        <v>0.2</v>
      </c>
      <c r="G129" s="60"/>
      <c r="H129" s="191" t="s">
        <v>1836</v>
      </c>
      <c r="I129" s="57" t="s">
        <v>1816</v>
      </c>
      <c r="J129" s="57" t="s">
        <v>1817</v>
      </c>
    </row>
    <row r="130" spans="1:10" ht="38.25" x14ac:dyDescent="0.25">
      <c r="A130" s="56" t="s">
        <v>1723</v>
      </c>
      <c r="B130" s="57" t="s">
        <v>1707</v>
      </c>
      <c r="C130" s="58" t="s">
        <v>144</v>
      </c>
      <c r="D130" s="59">
        <v>3482</v>
      </c>
      <c r="E130" s="59">
        <f t="shared" ref="E130" si="14">D130*F130/(100%+F130)</f>
        <v>580.33333333333348</v>
      </c>
      <c r="F130" s="187">
        <v>0.2</v>
      </c>
      <c r="G130" s="60"/>
      <c r="H130" s="191" t="s">
        <v>1836</v>
      </c>
      <c r="I130" s="57" t="s">
        <v>1816</v>
      </c>
      <c r="J130" s="57" t="s">
        <v>1817</v>
      </c>
    </row>
    <row r="131" spans="1:10" ht="38.25" x14ac:dyDescent="0.25">
      <c r="A131" s="56" t="s">
        <v>1699</v>
      </c>
      <c r="B131" s="57" t="s">
        <v>353</v>
      </c>
      <c r="C131" s="58" t="s">
        <v>144</v>
      </c>
      <c r="D131" s="59">
        <v>10706</v>
      </c>
      <c r="E131" s="59">
        <f>ROUND(D131*F131/(100%+F131),2)</f>
        <v>1784.33</v>
      </c>
      <c r="F131" s="172">
        <v>0.2</v>
      </c>
      <c r="G131" s="60"/>
      <c r="H131" s="191" t="s">
        <v>1836</v>
      </c>
      <c r="I131" s="57" t="s">
        <v>1816</v>
      </c>
      <c r="J131" s="57" t="s">
        <v>1817</v>
      </c>
    </row>
    <row r="132" spans="1:10" x14ac:dyDescent="0.25">
      <c r="A132" s="151" t="s">
        <v>1506</v>
      </c>
      <c r="B132" s="221" t="s">
        <v>1507</v>
      </c>
      <c r="C132" s="221"/>
      <c r="D132" s="221"/>
      <c r="E132" s="221"/>
      <c r="F132" s="222"/>
      <c r="G132" s="60"/>
      <c r="H132" s="58"/>
      <c r="I132" s="57"/>
      <c r="J132" s="57"/>
    </row>
    <row r="133" spans="1:10" ht="38.25" x14ac:dyDescent="0.25">
      <c r="A133" s="56" t="s">
        <v>1508</v>
      </c>
      <c r="B133" s="57" t="s">
        <v>1700</v>
      </c>
      <c r="C133" s="58" t="s">
        <v>144</v>
      </c>
      <c r="D133" s="59">
        <v>8183</v>
      </c>
      <c r="E133" s="59">
        <f t="shared" ref="E133:E149" si="15">ROUND(D133*F133/(100%+F133),2)</f>
        <v>1363.83</v>
      </c>
      <c r="F133" s="186">
        <v>0.2</v>
      </c>
      <c r="G133" s="60"/>
      <c r="H133" s="191" t="s">
        <v>1836</v>
      </c>
      <c r="I133" s="57" t="s">
        <v>1816</v>
      </c>
      <c r="J133" s="57" t="s">
        <v>1817</v>
      </c>
    </row>
    <row r="134" spans="1:10" ht="38.25" x14ac:dyDescent="0.25">
      <c r="A134" s="56" t="s">
        <v>1509</v>
      </c>
      <c r="B134" s="57" t="s">
        <v>350</v>
      </c>
      <c r="C134" s="58" t="s">
        <v>144</v>
      </c>
      <c r="D134" s="59">
        <v>7892</v>
      </c>
      <c r="E134" s="59">
        <f t="shared" si="15"/>
        <v>1315.33</v>
      </c>
      <c r="F134" s="186">
        <v>0.2</v>
      </c>
      <c r="G134" s="60"/>
      <c r="H134" s="191" t="s">
        <v>1836</v>
      </c>
      <c r="I134" s="57" t="s">
        <v>1816</v>
      </c>
      <c r="J134" s="57" t="s">
        <v>1817</v>
      </c>
    </row>
    <row r="135" spans="1:10" ht="38.25" x14ac:dyDescent="0.25">
      <c r="A135" s="56" t="s">
        <v>1510</v>
      </c>
      <c r="B135" s="57" t="s">
        <v>351</v>
      </c>
      <c r="C135" s="58" t="s">
        <v>144</v>
      </c>
      <c r="D135" s="59">
        <v>12756</v>
      </c>
      <c r="E135" s="59">
        <f t="shared" si="15"/>
        <v>2126</v>
      </c>
      <c r="F135" s="186">
        <v>0.2</v>
      </c>
      <c r="G135" s="60"/>
      <c r="H135" s="191" t="s">
        <v>1836</v>
      </c>
      <c r="I135" s="57" t="s">
        <v>1816</v>
      </c>
      <c r="J135" s="57" t="s">
        <v>1817</v>
      </c>
    </row>
    <row r="136" spans="1:10" ht="38.25" x14ac:dyDescent="0.25">
      <c r="A136" s="56" t="s">
        <v>1511</v>
      </c>
      <c r="B136" s="57" t="s">
        <v>1617</v>
      </c>
      <c r="C136" s="58" t="s">
        <v>144</v>
      </c>
      <c r="D136" s="59">
        <v>13510</v>
      </c>
      <c r="E136" s="59">
        <f t="shared" si="15"/>
        <v>2251.67</v>
      </c>
      <c r="F136" s="186">
        <v>0.2</v>
      </c>
      <c r="G136" s="60"/>
      <c r="H136" s="191" t="s">
        <v>1836</v>
      </c>
      <c r="I136" s="57" t="s">
        <v>1816</v>
      </c>
      <c r="J136" s="57" t="s">
        <v>1817</v>
      </c>
    </row>
    <row r="137" spans="1:10" ht="38.25" x14ac:dyDescent="0.25">
      <c r="A137" s="56" t="s">
        <v>1512</v>
      </c>
      <c r="B137" s="57" t="s">
        <v>1513</v>
      </c>
      <c r="C137" s="58" t="s">
        <v>144</v>
      </c>
      <c r="D137" s="59">
        <v>13510</v>
      </c>
      <c r="E137" s="59">
        <f t="shared" si="15"/>
        <v>2251.67</v>
      </c>
      <c r="F137" s="186">
        <v>0.2</v>
      </c>
      <c r="G137" s="60"/>
      <c r="H137" s="191" t="s">
        <v>1836</v>
      </c>
      <c r="I137" s="57" t="s">
        <v>1816</v>
      </c>
      <c r="J137" s="57" t="s">
        <v>1817</v>
      </c>
    </row>
    <row r="138" spans="1:10" s="51" customFormat="1" ht="38.25" x14ac:dyDescent="0.25">
      <c r="A138" s="56" t="s">
        <v>1514</v>
      </c>
      <c r="B138" s="57" t="s">
        <v>1521</v>
      </c>
      <c r="C138" s="58" t="s">
        <v>144</v>
      </c>
      <c r="D138" s="59">
        <v>13510</v>
      </c>
      <c r="E138" s="59">
        <f>ROUND(D138*F138/(100%+F138),2)</f>
        <v>2251.67</v>
      </c>
      <c r="F138" s="172">
        <v>0.2</v>
      </c>
      <c r="G138" s="60"/>
      <c r="H138" s="191" t="s">
        <v>1836</v>
      </c>
      <c r="I138" s="57" t="s">
        <v>1816</v>
      </c>
      <c r="J138" s="57" t="s">
        <v>1817</v>
      </c>
    </row>
    <row r="139" spans="1:10" ht="38.25" x14ac:dyDescent="0.25">
      <c r="A139" s="56" t="s">
        <v>1515</v>
      </c>
      <c r="B139" s="57" t="s">
        <v>1701</v>
      </c>
      <c r="C139" s="58" t="s">
        <v>144</v>
      </c>
      <c r="D139" s="59">
        <v>13510</v>
      </c>
      <c r="E139" s="59">
        <f t="shared" si="15"/>
        <v>2251.67</v>
      </c>
      <c r="F139" s="186">
        <v>0.2</v>
      </c>
      <c r="G139" s="60"/>
      <c r="H139" s="191" t="s">
        <v>1836</v>
      </c>
      <c r="I139" s="57" t="s">
        <v>1816</v>
      </c>
      <c r="J139" s="57" t="s">
        <v>1817</v>
      </c>
    </row>
    <row r="140" spans="1:10" ht="38.25" x14ac:dyDescent="0.25">
      <c r="A140" s="56" t="s">
        <v>1516</v>
      </c>
      <c r="B140" s="57" t="s">
        <v>352</v>
      </c>
      <c r="C140" s="58" t="s">
        <v>144</v>
      </c>
      <c r="D140" s="59">
        <v>12756</v>
      </c>
      <c r="E140" s="59">
        <f t="shared" si="15"/>
        <v>2126</v>
      </c>
      <c r="F140" s="186">
        <v>0.2</v>
      </c>
      <c r="G140" s="60"/>
      <c r="H140" s="191" t="s">
        <v>1836</v>
      </c>
      <c r="I140" s="57" t="s">
        <v>1816</v>
      </c>
      <c r="J140" s="57" t="s">
        <v>1817</v>
      </c>
    </row>
    <row r="141" spans="1:10" ht="38.25" x14ac:dyDescent="0.25">
      <c r="A141" s="56" t="s">
        <v>1517</v>
      </c>
      <c r="B141" s="57" t="s">
        <v>1706</v>
      </c>
      <c r="C141" s="58" t="s">
        <v>144</v>
      </c>
      <c r="D141" s="59">
        <v>13000</v>
      </c>
      <c r="E141" s="59">
        <f t="shared" ref="E141" si="16">ROUND(D141*F141/(100%+F141),2)</f>
        <v>2166.67</v>
      </c>
      <c r="F141" s="186">
        <v>0.2</v>
      </c>
      <c r="G141" s="60"/>
      <c r="H141" s="191" t="s">
        <v>1836</v>
      </c>
      <c r="I141" s="57" t="s">
        <v>1816</v>
      </c>
      <c r="J141" s="57" t="s">
        <v>1817</v>
      </c>
    </row>
    <row r="142" spans="1:10" ht="38.25" x14ac:dyDescent="0.25">
      <c r="A142" s="56" t="s">
        <v>1517</v>
      </c>
      <c r="B142" s="57" t="s">
        <v>1705</v>
      </c>
      <c r="C142" s="58" t="s">
        <v>144</v>
      </c>
      <c r="D142" s="59">
        <v>8611</v>
      </c>
      <c r="E142" s="59">
        <f t="shared" si="15"/>
        <v>1435.17</v>
      </c>
      <c r="F142" s="186">
        <v>0.2</v>
      </c>
      <c r="G142" s="60"/>
      <c r="H142" s="191" t="s">
        <v>1836</v>
      </c>
      <c r="I142" s="57" t="s">
        <v>1816</v>
      </c>
      <c r="J142" s="57" t="s">
        <v>1817</v>
      </c>
    </row>
    <row r="143" spans="1:10" ht="38.25" x14ac:dyDescent="0.25">
      <c r="A143" s="56" t="s">
        <v>1518</v>
      </c>
      <c r="B143" s="57" t="s">
        <v>1704</v>
      </c>
      <c r="C143" s="58" t="s">
        <v>144</v>
      </c>
      <c r="D143" s="59">
        <v>13000</v>
      </c>
      <c r="E143" s="59">
        <v>2166.67</v>
      </c>
      <c r="F143" s="186">
        <v>0.2</v>
      </c>
      <c r="G143" s="60"/>
      <c r="H143" s="191" t="s">
        <v>1836</v>
      </c>
      <c r="I143" s="57" t="s">
        <v>1816</v>
      </c>
      <c r="J143" s="57" t="s">
        <v>1817</v>
      </c>
    </row>
    <row r="144" spans="1:10" ht="38.25" x14ac:dyDescent="0.25">
      <c r="A144" s="56" t="s">
        <v>1519</v>
      </c>
      <c r="B144" s="57" t="s">
        <v>1702</v>
      </c>
      <c r="C144" s="58" t="s">
        <v>144</v>
      </c>
      <c r="D144" s="59">
        <v>5353</v>
      </c>
      <c r="E144" s="59">
        <f t="shared" si="15"/>
        <v>892.17</v>
      </c>
      <c r="F144" s="187">
        <v>0.2</v>
      </c>
      <c r="G144" s="60"/>
      <c r="H144" s="191" t="s">
        <v>1836</v>
      </c>
      <c r="I144" s="57" t="s">
        <v>1816</v>
      </c>
      <c r="J144" s="57" t="s">
        <v>1817</v>
      </c>
    </row>
    <row r="145" spans="1:10" ht="38.25" x14ac:dyDescent="0.25">
      <c r="A145" s="56" t="s">
        <v>1520</v>
      </c>
      <c r="B145" s="57" t="s">
        <v>1703</v>
      </c>
      <c r="C145" s="58" t="s">
        <v>144</v>
      </c>
      <c r="D145" s="59">
        <v>5353</v>
      </c>
      <c r="E145" s="59">
        <f t="shared" ref="E145:E148" si="17">ROUND(D145*F145/(100%+F145),2)</f>
        <v>892.17</v>
      </c>
      <c r="F145" s="187">
        <v>0.2</v>
      </c>
      <c r="G145" s="60"/>
      <c r="H145" s="191" t="s">
        <v>1836</v>
      </c>
      <c r="I145" s="57" t="s">
        <v>1816</v>
      </c>
      <c r="J145" s="57" t="s">
        <v>1817</v>
      </c>
    </row>
    <row r="146" spans="1:10" s="51" customFormat="1" ht="38.25" x14ac:dyDescent="0.25">
      <c r="A146" s="56" t="s">
        <v>1522</v>
      </c>
      <c r="B146" s="57" t="s">
        <v>1711</v>
      </c>
      <c r="C146" s="58" t="s">
        <v>144</v>
      </c>
      <c r="D146" s="59">
        <v>4000</v>
      </c>
      <c r="E146" s="59">
        <f t="shared" si="17"/>
        <v>666.67</v>
      </c>
      <c r="F146" s="187">
        <v>0.2</v>
      </c>
      <c r="G146" s="60"/>
      <c r="H146" s="191" t="s">
        <v>1836</v>
      </c>
      <c r="I146" s="57" t="s">
        <v>1816</v>
      </c>
      <c r="J146" s="57" t="s">
        <v>1817</v>
      </c>
    </row>
    <row r="147" spans="1:10" s="51" customFormat="1" ht="38.25" x14ac:dyDescent="0.25">
      <c r="A147" s="56" t="s">
        <v>1616</v>
      </c>
      <c r="B147" s="57" t="s">
        <v>1712</v>
      </c>
      <c r="C147" s="58" t="s">
        <v>144</v>
      </c>
      <c r="D147" s="59">
        <v>10000</v>
      </c>
      <c r="E147" s="59">
        <f t="shared" ref="E147" si="18">ROUND(D147*F147/(100%+F147),2)</f>
        <v>1666.67</v>
      </c>
      <c r="F147" s="187">
        <v>0.2</v>
      </c>
      <c r="G147" s="60"/>
      <c r="H147" s="191" t="s">
        <v>1836</v>
      </c>
      <c r="I147" s="57" t="s">
        <v>1816</v>
      </c>
      <c r="J147" s="57" t="s">
        <v>1817</v>
      </c>
    </row>
    <row r="148" spans="1:10" s="51" customFormat="1" ht="38.25" x14ac:dyDescent="0.25">
      <c r="A148" s="56" t="s">
        <v>1724</v>
      </c>
      <c r="B148" s="57" t="s">
        <v>230</v>
      </c>
      <c r="C148" s="58" t="s">
        <v>144</v>
      </c>
      <c r="D148" s="59">
        <v>3000</v>
      </c>
      <c r="E148" s="59">
        <f t="shared" si="17"/>
        <v>500</v>
      </c>
      <c r="F148" s="187">
        <v>0.2</v>
      </c>
      <c r="G148" s="60"/>
      <c r="H148" s="191" t="s">
        <v>1836</v>
      </c>
      <c r="I148" s="57" t="s">
        <v>1816</v>
      </c>
      <c r="J148" s="57" t="s">
        <v>1817</v>
      </c>
    </row>
    <row r="149" spans="1:10" s="51" customFormat="1" ht="38.25" x14ac:dyDescent="0.25">
      <c r="A149" s="56" t="s">
        <v>1725</v>
      </c>
      <c r="B149" s="57" t="s">
        <v>1708</v>
      </c>
      <c r="C149" s="58" t="s">
        <v>144</v>
      </c>
      <c r="D149" s="59">
        <v>3900</v>
      </c>
      <c r="E149" s="59">
        <f t="shared" si="15"/>
        <v>650</v>
      </c>
      <c r="F149" s="186">
        <v>0.2</v>
      </c>
      <c r="G149" s="60"/>
      <c r="H149" s="191" t="s">
        <v>1836</v>
      </c>
      <c r="I149" s="57" t="s">
        <v>1816</v>
      </c>
      <c r="J149" s="57" t="s">
        <v>1817</v>
      </c>
    </row>
    <row r="150" spans="1:10" ht="38.25" x14ac:dyDescent="0.25">
      <c r="A150" s="56" t="s">
        <v>1726</v>
      </c>
      <c r="B150" s="57" t="s">
        <v>1690</v>
      </c>
      <c r="C150" s="58" t="s">
        <v>144</v>
      </c>
      <c r="D150" s="59">
        <v>3620</v>
      </c>
      <c r="E150" s="59">
        <f t="shared" ref="E150" si="19">D150*F150/(100%+F150)</f>
        <v>603.33333333333337</v>
      </c>
      <c r="F150" s="187">
        <v>0.2</v>
      </c>
      <c r="G150" s="60"/>
      <c r="H150" s="191" t="s">
        <v>1836</v>
      </c>
      <c r="I150" s="57" t="s">
        <v>1816</v>
      </c>
      <c r="J150" s="57" t="s">
        <v>1817</v>
      </c>
    </row>
    <row r="151" spans="1:10" s="1" customFormat="1" ht="31.5" customHeight="1" x14ac:dyDescent="0.25">
      <c r="A151" s="122" t="s">
        <v>74</v>
      </c>
      <c r="B151" s="226" t="s">
        <v>242</v>
      </c>
      <c r="C151" s="226"/>
      <c r="D151" s="226"/>
      <c r="E151" s="226"/>
      <c r="F151" s="245"/>
      <c r="G151" s="169"/>
      <c r="H151" s="169"/>
      <c r="I151" s="169"/>
      <c r="J151" s="169"/>
    </row>
    <row r="152" spans="1:10" x14ac:dyDescent="0.25">
      <c r="A152" s="151" t="s">
        <v>0</v>
      </c>
      <c r="B152" s="149" t="s">
        <v>55</v>
      </c>
      <c r="C152" s="149" t="s">
        <v>31</v>
      </c>
      <c r="D152" s="148" t="s">
        <v>1</v>
      </c>
      <c r="E152" s="62" t="s">
        <v>256</v>
      </c>
      <c r="F152" s="173" t="s">
        <v>258</v>
      </c>
      <c r="G152" s="60"/>
      <c r="H152" s="60"/>
      <c r="I152" s="60"/>
      <c r="J152" s="60"/>
    </row>
    <row r="153" spans="1:10" x14ac:dyDescent="0.25">
      <c r="A153" s="151" t="s">
        <v>270</v>
      </c>
      <c r="B153" s="221" t="s">
        <v>62</v>
      </c>
      <c r="C153" s="221"/>
      <c r="D153" s="221"/>
      <c r="E153" s="221"/>
      <c r="F153" s="222"/>
      <c r="G153" s="60"/>
      <c r="H153" s="60"/>
      <c r="I153" s="60"/>
      <c r="J153" s="60"/>
    </row>
    <row r="154" spans="1:10" ht="38.25" x14ac:dyDescent="0.25">
      <c r="A154" s="56" t="s">
        <v>596</v>
      </c>
      <c r="B154" s="57" t="s">
        <v>477</v>
      </c>
      <c r="C154" s="58" t="s">
        <v>63</v>
      </c>
      <c r="D154" s="59">
        <v>10196</v>
      </c>
      <c r="E154" s="59">
        <f t="shared" ref="E154:E158" si="20">ROUND(D154*F154/(100%+F154),2)</f>
        <v>1699.33</v>
      </c>
      <c r="F154" s="172">
        <v>0.2</v>
      </c>
      <c r="G154" s="60"/>
      <c r="H154" s="194" t="s">
        <v>1838</v>
      </c>
      <c r="I154" s="57" t="s">
        <v>1816</v>
      </c>
      <c r="J154" s="57" t="s">
        <v>1817</v>
      </c>
    </row>
    <row r="155" spans="1:10" ht="38.25" x14ac:dyDescent="0.25">
      <c r="A155" s="56" t="s">
        <v>597</v>
      </c>
      <c r="B155" s="57" t="s">
        <v>478</v>
      </c>
      <c r="C155" s="58" t="s">
        <v>63</v>
      </c>
      <c r="D155" s="59">
        <v>9559</v>
      </c>
      <c r="E155" s="59">
        <f t="shared" si="20"/>
        <v>1593.17</v>
      </c>
      <c r="F155" s="172">
        <v>0.2</v>
      </c>
      <c r="G155" s="60"/>
      <c r="H155" s="194" t="s">
        <v>1838</v>
      </c>
      <c r="I155" s="57" t="s">
        <v>1816</v>
      </c>
      <c r="J155" s="57" t="s">
        <v>1817</v>
      </c>
    </row>
    <row r="156" spans="1:10" ht="38.25" x14ac:dyDescent="0.25">
      <c r="A156" s="56" t="s">
        <v>598</v>
      </c>
      <c r="B156" s="57" t="s">
        <v>1158</v>
      </c>
      <c r="C156" s="58" t="s">
        <v>63</v>
      </c>
      <c r="D156" s="59">
        <v>8922</v>
      </c>
      <c r="E156" s="59">
        <f t="shared" si="20"/>
        <v>1487</v>
      </c>
      <c r="F156" s="172">
        <v>0.2</v>
      </c>
      <c r="G156" s="60"/>
      <c r="H156" s="194" t="s">
        <v>1838</v>
      </c>
      <c r="I156" s="57" t="s">
        <v>1816</v>
      </c>
      <c r="J156" s="57" t="s">
        <v>1817</v>
      </c>
    </row>
    <row r="157" spans="1:10" s="51" customFormat="1" ht="38.25" x14ac:dyDescent="0.25">
      <c r="A157" s="56" t="s">
        <v>599</v>
      </c>
      <c r="B157" s="57" t="s">
        <v>910</v>
      </c>
      <c r="C157" s="58" t="s">
        <v>63</v>
      </c>
      <c r="D157" s="59">
        <v>8922</v>
      </c>
      <c r="E157" s="59">
        <f t="shared" si="20"/>
        <v>1487</v>
      </c>
      <c r="F157" s="172">
        <v>0.2</v>
      </c>
      <c r="G157" s="60"/>
      <c r="H157" s="194" t="s">
        <v>1838</v>
      </c>
      <c r="I157" s="57" t="s">
        <v>1816</v>
      </c>
      <c r="J157" s="57" t="s">
        <v>1817</v>
      </c>
    </row>
    <row r="158" spans="1:10" s="51" customFormat="1" ht="38.25" x14ac:dyDescent="0.25">
      <c r="A158" s="56" t="s">
        <v>1665</v>
      </c>
      <c r="B158" s="57" t="s">
        <v>1666</v>
      </c>
      <c r="C158" s="58" t="s">
        <v>63</v>
      </c>
      <c r="D158" s="59">
        <v>8922</v>
      </c>
      <c r="E158" s="59">
        <f t="shared" si="20"/>
        <v>1487</v>
      </c>
      <c r="F158" s="172">
        <v>0.2</v>
      </c>
      <c r="G158" s="60"/>
      <c r="H158" s="194" t="s">
        <v>1838</v>
      </c>
      <c r="I158" s="57" t="s">
        <v>1816</v>
      </c>
      <c r="J158" s="57" t="s">
        <v>1817</v>
      </c>
    </row>
    <row r="159" spans="1:10" s="51" customFormat="1" ht="25.5" customHeight="1" x14ac:dyDescent="0.25">
      <c r="A159" s="151" t="s">
        <v>370</v>
      </c>
      <c r="B159" s="221" t="s">
        <v>1023</v>
      </c>
      <c r="C159" s="221"/>
      <c r="D159" s="221"/>
      <c r="E159" s="221"/>
      <c r="F159" s="222"/>
      <c r="G159" s="60"/>
      <c r="H159" s="58"/>
      <c r="I159" s="57"/>
      <c r="J159" s="57"/>
    </row>
    <row r="160" spans="1:10" s="51" customFormat="1" ht="38.25" x14ac:dyDescent="0.25">
      <c r="A160" s="56" t="s">
        <v>1024</v>
      </c>
      <c r="B160" s="57" t="s">
        <v>1159</v>
      </c>
      <c r="C160" s="58" t="s">
        <v>63</v>
      </c>
      <c r="D160" s="59">
        <v>10196</v>
      </c>
      <c r="E160" s="59">
        <f t="shared" ref="E160:E168" si="21">ROUND(D160*F160/(100%+F160),2)</f>
        <v>1699.33</v>
      </c>
      <c r="F160" s="172">
        <v>0.2</v>
      </c>
      <c r="G160" s="60"/>
      <c r="H160" s="194" t="s">
        <v>1838</v>
      </c>
      <c r="I160" s="57" t="s">
        <v>1816</v>
      </c>
      <c r="J160" s="57" t="s">
        <v>1817</v>
      </c>
    </row>
    <row r="161" spans="1:10" s="51" customFormat="1" ht="38.25" x14ac:dyDescent="0.25">
      <c r="A161" s="56" t="s">
        <v>1025</v>
      </c>
      <c r="B161" s="57" t="s">
        <v>1160</v>
      </c>
      <c r="C161" s="58" t="s">
        <v>63</v>
      </c>
      <c r="D161" s="59">
        <v>9559</v>
      </c>
      <c r="E161" s="59">
        <f t="shared" si="21"/>
        <v>1593.17</v>
      </c>
      <c r="F161" s="172">
        <v>0.2</v>
      </c>
      <c r="G161" s="60"/>
      <c r="H161" s="194" t="s">
        <v>1838</v>
      </c>
      <c r="I161" s="57" t="s">
        <v>1816</v>
      </c>
      <c r="J161" s="57" t="s">
        <v>1817</v>
      </c>
    </row>
    <row r="162" spans="1:10" s="51" customFormat="1" ht="38.25" x14ac:dyDescent="0.25">
      <c r="A162" s="56" t="s">
        <v>1026</v>
      </c>
      <c r="B162" s="57" t="s">
        <v>1161</v>
      </c>
      <c r="C162" s="58" t="s">
        <v>63</v>
      </c>
      <c r="D162" s="59">
        <v>8922</v>
      </c>
      <c r="E162" s="59">
        <f t="shared" si="21"/>
        <v>1487</v>
      </c>
      <c r="F162" s="172">
        <v>0.2</v>
      </c>
      <c r="G162" s="60"/>
      <c r="H162" s="194" t="s">
        <v>1838</v>
      </c>
      <c r="I162" s="57" t="s">
        <v>1816</v>
      </c>
      <c r="J162" s="57" t="s">
        <v>1817</v>
      </c>
    </row>
    <row r="163" spans="1:10" s="51" customFormat="1" ht="38.25" x14ac:dyDescent="0.25">
      <c r="A163" s="56" t="s">
        <v>1027</v>
      </c>
      <c r="B163" s="57" t="s">
        <v>1162</v>
      </c>
      <c r="C163" s="58" t="s">
        <v>63</v>
      </c>
      <c r="D163" s="59">
        <v>15295</v>
      </c>
      <c r="E163" s="59">
        <f t="shared" si="21"/>
        <v>2549.17</v>
      </c>
      <c r="F163" s="172">
        <v>0.2</v>
      </c>
      <c r="G163" s="60"/>
      <c r="H163" s="194" t="s">
        <v>1838</v>
      </c>
      <c r="I163" s="57" t="s">
        <v>1816</v>
      </c>
      <c r="J163" s="57" t="s">
        <v>1817</v>
      </c>
    </row>
    <row r="164" spans="1:10" ht="38.25" x14ac:dyDescent="0.25">
      <c r="A164" s="56" t="s">
        <v>1028</v>
      </c>
      <c r="B164" s="57" t="s">
        <v>64</v>
      </c>
      <c r="C164" s="58" t="s">
        <v>63</v>
      </c>
      <c r="D164" s="59">
        <v>19118</v>
      </c>
      <c r="E164" s="59">
        <f t="shared" si="21"/>
        <v>3186.33</v>
      </c>
      <c r="F164" s="172">
        <v>0.2</v>
      </c>
      <c r="G164" s="60"/>
      <c r="H164" s="194" t="s">
        <v>1838</v>
      </c>
      <c r="I164" s="57" t="s">
        <v>1816</v>
      </c>
      <c r="J164" s="57" t="s">
        <v>1817</v>
      </c>
    </row>
    <row r="165" spans="1:10" ht="38.25" x14ac:dyDescent="0.25">
      <c r="A165" s="56" t="s">
        <v>1029</v>
      </c>
      <c r="B165" s="57" t="s">
        <v>65</v>
      </c>
      <c r="C165" s="58" t="s">
        <v>63</v>
      </c>
      <c r="D165" s="59">
        <v>15295</v>
      </c>
      <c r="E165" s="59">
        <f t="shared" si="21"/>
        <v>2549.17</v>
      </c>
      <c r="F165" s="172">
        <v>0.2</v>
      </c>
      <c r="G165" s="60"/>
      <c r="H165" s="194" t="s">
        <v>1838</v>
      </c>
      <c r="I165" s="57" t="s">
        <v>1816</v>
      </c>
      <c r="J165" s="57" t="s">
        <v>1817</v>
      </c>
    </row>
    <row r="166" spans="1:10" ht="38.25" x14ac:dyDescent="0.25">
      <c r="A166" s="56" t="s">
        <v>1030</v>
      </c>
      <c r="B166" s="57" t="s">
        <v>1226</v>
      </c>
      <c r="C166" s="58" t="s">
        <v>63</v>
      </c>
      <c r="D166" s="59">
        <v>38237</v>
      </c>
      <c r="E166" s="59">
        <f t="shared" si="21"/>
        <v>6372.83</v>
      </c>
      <c r="F166" s="172">
        <v>0.2</v>
      </c>
      <c r="G166" s="60"/>
      <c r="H166" s="194" t="s">
        <v>1838</v>
      </c>
      <c r="I166" s="57" t="s">
        <v>1816</v>
      </c>
      <c r="J166" s="57" t="s">
        <v>1817</v>
      </c>
    </row>
    <row r="167" spans="1:10" ht="38.25" x14ac:dyDescent="0.25">
      <c r="A167" s="56" t="s">
        <v>1667</v>
      </c>
      <c r="B167" s="57" t="s">
        <v>1668</v>
      </c>
      <c r="C167" s="58" t="s">
        <v>63</v>
      </c>
      <c r="D167" s="59">
        <v>1796</v>
      </c>
      <c r="E167" s="59">
        <f t="shared" si="21"/>
        <v>299.33</v>
      </c>
      <c r="F167" s="172">
        <v>0.2</v>
      </c>
      <c r="G167" s="60"/>
      <c r="H167" s="194" t="s">
        <v>1838</v>
      </c>
      <c r="I167" s="57" t="s">
        <v>1816</v>
      </c>
      <c r="J167" s="57" t="s">
        <v>1817</v>
      </c>
    </row>
    <row r="168" spans="1:10" ht="30.75" customHeight="1" x14ac:dyDescent="0.25">
      <c r="A168" s="56" t="s">
        <v>1691</v>
      </c>
      <c r="B168" s="57" t="s">
        <v>1727</v>
      </c>
      <c r="C168" s="58" t="s">
        <v>63</v>
      </c>
      <c r="D168" s="59">
        <v>17241</v>
      </c>
      <c r="E168" s="59">
        <f t="shared" si="21"/>
        <v>2873.5</v>
      </c>
      <c r="F168" s="172">
        <v>0.2</v>
      </c>
      <c r="G168" s="60"/>
      <c r="H168" s="194" t="s">
        <v>1838</v>
      </c>
      <c r="I168" s="57" t="s">
        <v>1816</v>
      </c>
      <c r="J168" s="57" t="s">
        <v>1817</v>
      </c>
    </row>
    <row r="169" spans="1:10" ht="39" customHeight="1" x14ac:dyDescent="0.25">
      <c r="A169" s="56" t="s">
        <v>1806</v>
      </c>
      <c r="B169" s="57" t="s">
        <v>1807</v>
      </c>
      <c r="C169" s="58" t="s">
        <v>63</v>
      </c>
      <c r="D169" s="59">
        <f>D166*3</f>
        <v>114711</v>
      </c>
      <c r="E169" s="59">
        <f t="shared" ref="E169" si="22">ROUND(D169*F169/(100%+F169),2)</f>
        <v>19118.5</v>
      </c>
      <c r="F169" s="172">
        <v>0.2</v>
      </c>
      <c r="G169" s="181" t="s">
        <v>1808</v>
      </c>
      <c r="H169" s="194" t="s">
        <v>1838</v>
      </c>
      <c r="I169" s="57" t="s">
        <v>1816</v>
      </c>
      <c r="J169" s="57" t="s">
        <v>1817</v>
      </c>
    </row>
    <row r="170" spans="1:10" s="1" customFormat="1" ht="31.5" customHeight="1" x14ac:dyDescent="0.25">
      <c r="A170" s="122" t="s">
        <v>73</v>
      </c>
      <c r="B170" s="226" t="s">
        <v>1710</v>
      </c>
      <c r="C170" s="226"/>
      <c r="D170" s="226"/>
      <c r="E170" s="226"/>
      <c r="F170" s="245"/>
      <c r="G170" s="169"/>
      <c r="H170" s="169"/>
      <c r="I170" s="169"/>
      <c r="J170" s="169"/>
    </row>
    <row r="171" spans="1:10" x14ac:dyDescent="0.25">
      <c r="A171" s="151" t="s">
        <v>0</v>
      </c>
      <c r="B171" s="149" t="s">
        <v>55</v>
      </c>
      <c r="C171" s="149" t="s">
        <v>31</v>
      </c>
      <c r="D171" s="148" t="s">
        <v>1</v>
      </c>
      <c r="E171" s="62" t="s">
        <v>256</v>
      </c>
      <c r="F171" s="173" t="s">
        <v>258</v>
      </c>
      <c r="G171" s="60"/>
      <c r="H171" s="60"/>
      <c r="I171" s="60"/>
      <c r="J171" s="60"/>
    </row>
    <row r="172" spans="1:10" ht="38.25" x14ac:dyDescent="0.25">
      <c r="A172" s="56" t="s">
        <v>281</v>
      </c>
      <c r="B172" s="57" t="s">
        <v>1732</v>
      </c>
      <c r="C172" s="58" t="s">
        <v>63</v>
      </c>
      <c r="D172" s="59">
        <v>22942</v>
      </c>
      <c r="E172" s="59">
        <f t="shared" ref="E172:E176" si="23">ROUND(D172*F172/(100%+F172),2)</f>
        <v>3823.67</v>
      </c>
      <c r="F172" s="172">
        <v>0.2</v>
      </c>
      <c r="G172" s="60"/>
      <c r="H172" s="195" t="s">
        <v>1839</v>
      </c>
      <c r="I172" s="57" t="s">
        <v>1816</v>
      </c>
      <c r="J172" s="57" t="s">
        <v>1817</v>
      </c>
    </row>
    <row r="173" spans="1:10" ht="38.25" x14ac:dyDescent="0.25">
      <c r="A173" s="56" t="s">
        <v>487</v>
      </c>
      <c r="B173" s="57" t="s">
        <v>1733</v>
      </c>
      <c r="C173" s="58" t="s">
        <v>63</v>
      </c>
      <c r="D173" s="59">
        <v>15295</v>
      </c>
      <c r="E173" s="59">
        <f t="shared" si="23"/>
        <v>2549.17</v>
      </c>
      <c r="F173" s="172">
        <v>0.2</v>
      </c>
      <c r="G173" s="60"/>
      <c r="H173" s="195" t="s">
        <v>1839</v>
      </c>
      <c r="I173" s="57" t="s">
        <v>1816</v>
      </c>
      <c r="J173" s="57" t="s">
        <v>1817</v>
      </c>
    </row>
    <row r="174" spans="1:10" ht="38.25" x14ac:dyDescent="0.25">
      <c r="A174" s="56" t="s">
        <v>488</v>
      </c>
      <c r="B174" s="57" t="s">
        <v>1734</v>
      </c>
      <c r="C174" s="58" t="s">
        <v>63</v>
      </c>
      <c r="D174" s="59">
        <v>10706</v>
      </c>
      <c r="E174" s="59">
        <f t="shared" si="23"/>
        <v>1784.33</v>
      </c>
      <c r="F174" s="172">
        <v>0.2</v>
      </c>
      <c r="G174" s="60"/>
      <c r="H174" s="195" t="s">
        <v>1839</v>
      </c>
      <c r="I174" s="57" t="s">
        <v>1816</v>
      </c>
      <c r="J174" s="57" t="s">
        <v>1817</v>
      </c>
    </row>
    <row r="175" spans="1:10" ht="38.25" x14ac:dyDescent="0.25">
      <c r="A175" s="56" t="s">
        <v>600</v>
      </c>
      <c r="B175" s="57" t="s">
        <v>1735</v>
      </c>
      <c r="C175" s="58" t="s">
        <v>63</v>
      </c>
      <c r="D175" s="59">
        <v>16059</v>
      </c>
      <c r="E175" s="59">
        <f t="shared" si="23"/>
        <v>2676.5</v>
      </c>
      <c r="F175" s="172">
        <v>0.2</v>
      </c>
      <c r="G175" s="60"/>
      <c r="H175" s="195" t="s">
        <v>1839</v>
      </c>
      <c r="I175" s="57" t="s">
        <v>1816</v>
      </c>
      <c r="J175" s="57" t="s">
        <v>1817</v>
      </c>
    </row>
    <row r="176" spans="1:10" ht="38.25" x14ac:dyDescent="0.25">
      <c r="A176" s="56" t="s">
        <v>601</v>
      </c>
      <c r="B176" s="57" t="s">
        <v>1736</v>
      </c>
      <c r="C176" s="58" t="s">
        <v>614</v>
      </c>
      <c r="D176" s="59">
        <v>35178</v>
      </c>
      <c r="E176" s="59">
        <f t="shared" si="23"/>
        <v>5863</v>
      </c>
      <c r="F176" s="172">
        <v>0.2</v>
      </c>
      <c r="G176" s="60"/>
      <c r="H176" s="195" t="s">
        <v>1839</v>
      </c>
      <c r="I176" s="57" t="s">
        <v>1816</v>
      </c>
      <c r="J176" s="57" t="s">
        <v>1817</v>
      </c>
    </row>
    <row r="177" spans="1:10" s="31" customFormat="1" x14ac:dyDescent="0.25">
      <c r="A177" s="151" t="s">
        <v>602</v>
      </c>
      <c r="B177" s="221" t="s">
        <v>244</v>
      </c>
      <c r="C177" s="221"/>
      <c r="D177" s="221"/>
      <c r="E177" s="221"/>
      <c r="F177" s="222"/>
      <c r="G177" s="135"/>
      <c r="H177" s="58"/>
      <c r="I177" s="162"/>
      <c r="J177" s="162"/>
    </row>
    <row r="178" spans="1:10" ht="38.25" x14ac:dyDescent="0.25">
      <c r="A178" s="56" t="s">
        <v>1567</v>
      </c>
      <c r="B178" s="57" t="s">
        <v>245</v>
      </c>
      <c r="C178" s="58"/>
      <c r="D178" s="59"/>
      <c r="E178" s="59"/>
      <c r="F178" s="172"/>
      <c r="G178" s="60"/>
      <c r="H178" s="195" t="s">
        <v>1839</v>
      </c>
      <c r="I178" s="57" t="s">
        <v>1816</v>
      </c>
      <c r="J178" s="57" t="s">
        <v>1817</v>
      </c>
    </row>
    <row r="179" spans="1:10" ht="38.25" x14ac:dyDescent="0.25">
      <c r="A179" s="56" t="s">
        <v>1568</v>
      </c>
      <c r="B179" s="57" t="s">
        <v>246</v>
      </c>
      <c r="C179" s="58" t="s">
        <v>209</v>
      </c>
      <c r="D179" s="59">
        <v>5185</v>
      </c>
      <c r="E179" s="59">
        <f t="shared" ref="E179:E180" si="24">ROUND(D179*F179/(100%+F179),2)</f>
        <v>864.17</v>
      </c>
      <c r="F179" s="172">
        <v>0.2</v>
      </c>
      <c r="G179" s="60"/>
      <c r="H179" s="195" t="s">
        <v>1839</v>
      </c>
      <c r="I179" s="57" t="s">
        <v>1816</v>
      </c>
      <c r="J179" s="57" t="s">
        <v>1817</v>
      </c>
    </row>
    <row r="180" spans="1:10" ht="38.25" x14ac:dyDescent="0.25">
      <c r="A180" s="56" t="s">
        <v>1569</v>
      </c>
      <c r="B180" s="57" t="s">
        <v>1303</v>
      </c>
      <c r="C180" s="58" t="s">
        <v>209</v>
      </c>
      <c r="D180" s="59">
        <v>3240</v>
      </c>
      <c r="E180" s="59">
        <f t="shared" si="24"/>
        <v>540</v>
      </c>
      <c r="F180" s="172">
        <v>0.2</v>
      </c>
      <c r="G180" s="60"/>
      <c r="H180" s="195" t="s">
        <v>1839</v>
      </c>
      <c r="I180" s="57" t="s">
        <v>1816</v>
      </c>
      <c r="J180" s="57" t="s">
        <v>1817</v>
      </c>
    </row>
    <row r="181" spans="1:10" ht="38.25" x14ac:dyDescent="0.25">
      <c r="A181" s="56" t="s">
        <v>1570</v>
      </c>
      <c r="B181" s="57" t="s">
        <v>247</v>
      </c>
      <c r="C181" s="58"/>
      <c r="D181" s="59"/>
      <c r="E181" s="59"/>
      <c r="F181" s="172"/>
      <c r="G181" s="60"/>
      <c r="H181" s="195" t="s">
        <v>1839</v>
      </c>
      <c r="I181" s="57" t="s">
        <v>1816</v>
      </c>
      <c r="J181" s="57" t="s">
        <v>1817</v>
      </c>
    </row>
    <row r="182" spans="1:10" ht="38.25" x14ac:dyDescent="0.25">
      <c r="A182" s="56" t="s">
        <v>1571</v>
      </c>
      <c r="B182" s="57" t="s">
        <v>248</v>
      </c>
      <c r="C182" s="58" t="s">
        <v>209</v>
      </c>
      <c r="D182" s="59">
        <v>3888</v>
      </c>
      <c r="E182" s="59">
        <f t="shared" ref="E182:E183" si="25">ROUND(D182*F182/(100%+F182),2)</f>
        <v>648</v>
      </c>
      <c r="F182" s="172">
        <v>0.2</v>
      </c>
      <c r="G182" s="60"/>
      <c r="H182" s="195" t="s">
        <v>1839</v>
      </c>
      <c r="I182" s="57" t="s">
        <v>1816</v>
      </c>
      <c r="J182" s="57" t="s">
        <v>1817</v>
      </c>
    </row>
    <row r="183" spans="1:10" ht="38.25" x14ac:dyDescent="0.25">
      <c r="A183" s="56" t="s">
        <v>1572</v>
      </c>
      <c r="B183" s="57" t="s">
        <v>249</v>
      </c>
      <c r="C183" s="58" t="s">
        <v>209</v>
      </c>
      <c r="D183" s="59">
        <v>6481</v>
      </c>
      <c r="E183" s="59">
        <f t="shared" si="25"/>
        <v>1080.17</v>
      </c>
      <c r="F183" s="172">
        <v>0.2</v>
      </c>
      <c r="G183" s="60"/>
      <c r="H183" s="195" t="s">
        <v>1839</v>
      </c>
      <c r="I183" s="57" t="s">
        <v>1816</v>
      </c>
      <c r="J183" s="57" t="s">
        <v>1817</v>
      </c>
    </row>
    <row r="184" spans="1:10" ht="38.25" x14ac:dyDescent="0.25">
      <c r="A184" s="56" t="s">
        <v>1573</v>
      </c>
      <c r="B184" s="57" t="s">
        <v>604</v>
      </c>
      <c r="C184" s="58"/>
      <c r="D184" s="59"/>
      <c r="E184" s="59"/>
      <c r="F184" s="172"/>
      <c r="G184" s="60"/>
      <c r="H184" s="195" t="s">
        <v>1839</v>
      </c>
      <c r="I184" s="57" t="s">
        <v>1816</v>
      </c>
      <c r="J184" s="57" t="s">
        <v>1817</v>
      </c>
    </row>
    <row r="185" spans="1:10" ht="38.25" x14ac:dyDescent="0.25">
      <c r="A185" s="56" t="s">
        <v>1574</v>
      </c>
      <c r="B185" s="57" t="s">
        <v>1142</v>
      </c>
      <c r="C185" s="58" t="s">
        <v>209</v>
      </c>
      <c r="D185" s="59">
        <v>6481</v>
      </c>
      <c r="E185" s="59">
        <f t="shared" ref="E185:E187" si="26">ROUND(D185*F185/(100%+F185),2)</f>
        <v>1080.17</v>
      </c>
      <c r="F185" s="172">
        <v>0.2</v>
      </c>
      <c r="G185" s="60"/>
      <c r="H185" s="195" t="s">
        <v>1839</v>
      </c>
      <c r="I185" s="57" t="s">
        <v>1816</v>
      </c>
      <c r="J185" s="57" t="s">
        <v>1817</v>
      </c>
    </row>
    <row r="186" spans="1:10" ht="38.25" x14ac:dyDescent="0.25">
      <c r="A186" s="56" t="s">
        <v>1575</v>
      </c>
      <c r="B186" s="57" t="s">
        <v>1143</v>
      </c>
      <c r="C186" s="58" t="s">
        <v>209</v>
      </c>
      <c r="D186" s="59">
        <v>648</v>
      </c>
      <c r="E186" s="59">
        <f t="shared" si="26"/>
        <v>108</v>
      </c>
      <c r="F186" s="172">
        <v>0.2</v>
      </c>
      <c r="G186" s="60"/>
      <c r="H186" s="195" t="s">
        <v>1839</v>
      </c>
      <c r="I186" s="57" t="s">
        <v>1816</v>
      </c>
      <c r="J186" s="57" t="s">
        <v>1817</v>
      </c>
    </row>
    <row r="187" spans="1:10" ht="38.25" x14ac:dyDescent="0.25">
      <c r="A187" s="56" t="s">
        <v>1576</v>
      </c>
      <c r="B187" s="57" t="s">
        <v>1144</v>
      </c>
      <c r="C187" s="58" t="s">
        <v>209</v>
      </c>
      <c r="D187" s="59">
        <v>648</v>
      </c>
      <c r="E187" s="59">
        <f t="shared" si="26"/>
        <v>108</v>
      </c>
      <c r="F187" s="172">
        <v>0.2</v>
      </c>
      <c r="G187" s="60"/>
      <c r="H187" s="195" t="s">
        <v>1839</v>
      </c>
      <c r="I187" s="57" t="s">
        <v>1816</v>
      </c>
      <c r="J187" s="57" t="s">
        <v>1817</v>
      </c>
    </row>
    <row r="188" spans="1:10" ht="38.25" x14ac:dyDescent="0.25">
      <c r="A188" s="56" t="s">
        <v>1577</v>
      </c>
      <c r="B188" s="57" t="s">
        <v>250</v>
      </c>
      <c r="C188" s="58"/>
      <c r="D188" s="59"/>
      <c r="E188" s="59"/>
      <c r="F188" s="172"/>
      <c r="G188" s="60"/>
      <c r="H188" s="195" t="s">
        <v>1839</v>
      </c>
      <c r="I188" s="57" t="s">
        <v>1816</v>
      </c>
      <c r="J188" s="57" t="s">
        <v>1817</v>
      </c>
    </row>
    <row r="189" spans="1:10" ht="38.25" x14ac:dyDescent="0.25">
      <c r="A189" s="56" t="s">
        <v>1578</v>
      </c>
      <c r="B189" s="57" t="s">
        <v>1145</v>
      </c>
      <c r="C189" s="58" t="s">
        <v>209</v>
      </c>
      <c r="D189" s="59">
        <v>648</v>
      </c>
      <c r="E189" s="59">
        <f t="shared" ref="E189:E190" si="27">ROUND(D189*F189/(100%+F189),2)</f>
        <v>108</v>
      </c>
      <c r="F189" s="172">
        <v>0.2</v>
      </c>
      <c r="G189" s="60"/>
      <c r="H189" s="195" t="s">
        <v>1839</v>
      </c>
      <c r="I189" s="57" t="s">
        <v>1816</v>
      </c>
      <c r="J189" s="57" t="s">
        <v>1817</v>
      </c>
    </row>
    <row r="190" spans="1:10" ht="38.25" x14ac:dyDescent="0.25">
      <c r="A190" s="56" t="s">
        <v>1579</v>
      </c>
      <c r="B190" s="57" t="s">
        <v>605</v>
      </c>
      <c r="C190" s="58" t="s">
        <v>209</v>
      </c>
      <c r="D190" s="59">
        <v>648</v>
      </c>
      <c r="E190" s="59">
        <f t="shared" si="27"/>
        <v>108</v>
      </c>
      <c r="F190" s="172">
        <v>0.2</v>
      </c>
      <c r="G190" s="60"/>
      <c r="H190" s="195" t="s">
        <v>1839</v>
      </c>
      <c r="I190" s="57" t="s">
        <v>1816</v>
      </c>
      <c r="J190" s="57" t="s">
        <v>1817</v>
      </c>
    </row>
    <row r="191" spans="1:10" ht="38.25" x14ac:dyDescent="0.25">
      <c r="A191" s="56" t="s">
        <v>1580</v>
      </c>
      <c r="B191" s="57" t="s">
        <v>1451</v>
      </c>
      <c r="C191" s="58" t="s">
        <v>980</v>
      </c>
      <c r="D191" s="59" t="s">
        <v>11</v>
      </c>
      <c r="E191" s="59"/>
      <c r="F191" s="172">
        <v>0.2</v>
      </c>
      <c r="G191" s="60"/>
      <c r="H191" s="192" t="s">
        <v>906</v>
      </c>
      <c r="I191" s="57" t="s">
        <v>1816</v>
      </c>
      <c r="J191" s="57" t="s">
        <v>1817</v>
      </c>
    </row>
    <row r="192" spans="1:10" s="31" customFormat="1" x14ac:dyDescent="0.25">
      <c r="A192" s="151" t="s">
        <v>603</v>
      </c>
      <c r="B192" s="221" t="s">
        <v>1031</v>
      </c>
      <c r="C192" s="221"/>
      <c r="D192" s="221"/>
      <c r="E192" s="221"/>
      <c r="F192" s="222"/>
      <c r="G192" s="135"/>
      <c r="H192" s="135"/>
      <c r="I192" s="162"/>
      <c r="J192" s="162"/>
    </row>
    <row r="193" spans="1:10" s="51" customFormat="1" ht="38.25" x14ac:dyDescent="0.25">
      <c r="A193" s="56" t="s">
        <v>1294</v>
      </c>
      <c r="B193" s="57" t="s">
        <v>1336</v>
      </c>
      <c r="C193" s="58" t="s">
        <v>980</v>
      </c>
      <c r="D193" s="59">
        <v>1296</v>
      </c>
      <c r="E193" s="59">
        <f t="shared" ref="E193:E199" si="28">ROUND(D193*F193/(100%+F193),2)</f>
        <v>216</v>
      </c>
      <c r="F193" s="172">
        <v>0.2</v>
      </c>
      <c r="G193" s="60"/>
      <c r="H193" s="195" t="s">
        <v>1839</v>
      </c>
      <c r="I193" s="57" t="s">
        <v>1816</v>
      </c>
      <c r="J193" s="57" t="s">
        <v>1817</v>
      </c>
    </row>
    <row r="194" spans="1:10" s="51" customFormat="1" ht="38.25" x14ac:dyDescent="0.25">
      <c r="A194" s="56" t="s">
        <v>1295</v>
      </c>
      <c r="B194" s="5" t="s">
        <v>1337</v>
      </c>
      <c r="C194" s="58" t="s">
        <v>980</v>
      </c>
      <c r="D194" s="59">
        <v>2592</v>
      </c>
      <c r="E194" s="59">
        <f t="shared" si="28"/>
        <v>432</v>
      </c>
      <c r="F194" s="172">
        <v>0.2</v>
      </c>
      <c r="G194" s="60"/>
      <c r="H194" s="195" t="s">
        <v>1839</v>
      </c>
      <c r="I194" s="57" t="s">
        <v>1816</v>
      </c>
      <c r="J194" s="57" t="s">
        <v>1817</v>
      </c>
    </row>
    <row r="195" spans="1:10" s="51" customFormat="1" ht="38.25" x14ac:dyDescent="0.25">
      <c r="A195" s="56" t="s">
        <v>1296</v>
      </c>
      <c r="B195" s="57" t="s">
        <v>1338</v>
      </c>
      <c r="C195" s="58" t="s">
        <v>980</v>
      </c>
      <c r="D195" s="59">
        <v>3888</v>
      </c>
      <c r="E195" s="59">
        <f t="shared" si="28"/>
        <v>648</v>
      </c>
      <c r="F195" s="172">
        <v>0.2</v>
      </c>
      <c r="G195" s="60"/>
      <c r="H195" s="195" t="s">
        <v>1839</v>
      </c>
      <c r="I195" s="57" t="s">
        <v>1816</v>
      </c>
      <c r="J195" s="57" t="s">
        <v>1817</v>
      </c>
    </row>
    <row r="196" spans="1:10" s="51" customFormat="1" ht="38.25" x14ac:dyDescent="0.25">
      <c r="A196" s="56" t="s">
        <v>1297</v>
      </c>
      <c r="B196" s="57" t="s">
        <v>1339</v>
      </c>
      <c r="C196" s="58" t="s">
        <v>980</v>
      </c>
      <c r="D196" s="59">
        <v>6481</v>
      </c>
      <c r="E196" s="59">
        <f t="shared" si="28"/>
        <v>1080.17</v>
      </c>
      <c r="F196" s="172">
        <v>0.2</v>
      </c>
      <c r="G196" s="60"/>
      <c r="H196" s="195" t="s">
        <v>1839</v>
      </c>
      <c r="I196" s="57" t="s">
        <v>1816</v>
      </c>
      <c r="J196" s="57" t="s">
        <v>1817</v>
      </c>
    </row>
    <row r="197" spans="1:10" s="51" customFormat="1" ht="38.25" x14ac:dyDescent="0.25">
      <c r="A197" s="56" t="s">
        <v>1314</v>
      </c>
      <c r="B197" s="57" t="s">
        <v>1340</v>
      </c>
      <c r="C197" s="58" t="s">
        <v>980</v>
      </c>
      <c r="D197" s="59">
        <v>9949</v>
      </c>
      <c r="E197" s="59">
        <f t="shared" si="28"/>
        <v>1658.17</v>
      </c>
      <c r="F197" s="172">
        <v>0.2</v>
      </c>
      <c r="G197" s="60"/>
      <c r="H197" s="195" t="s">
        <v>1839</v>
      </c>
      <c r="I197" s="57" t="s">
        <v>1816</v>
      </c>
      <c r="J197" s="57" t="s">
        <v>1817</v>
      </c>
    </row>
    <row r="198" spans="1:10" s="51" customFormat="1" ht="38.25" x14ac:dyDescent="0.25">
      <c r="A198" s="56" t="s">
        <v>1581</v>
      </c>
      <c r="B198" s="57" t="s">
        <v>1341</v>
      </c>
      <c r="C198" s="58" t="s">
        <v>980</v>
      </c>
      <c r="D198" s="59">
        <v>14924</v>
      </c>
      <c r="E198" s="59">
        <f t="shared" si="28"/>
        <v>2487.33</v>
      </c>
      <c r="F198" s="172">
        <v>0.2</v>
      </c>
      <c r="G198" s="60"/>
      <c r="H198" s="195" t="s">
        <v>1839</v>
      </c>
      <c r="I198" s="57" t="s">
        <v>1816</v>
      </c>
      <c r="J198" s="57" t="s">
        <v>1817</v>
      </c>
    </row>
    <row r="199" spans="1:10" s="51" customFormat="1" ht="38.25" x14ac:dyDescent="0.25">
      <c r="A199" s="56" t="s">
        <v>1582</v>
      </c>
      <c r="B199" s="57" t="s">
        <v>1586</v>
      </c>
      <c r="C199" s="58" t="s">
        <v>980</v>
      </c>
      <c r="D199" s="59">
        <v>23879</v>
      </c>
      <c r="E199" s="59">
        <f t="shared" si="28"/>
        <v>3979.83</v>
      </c>
      <c r="F199" s="172">
        <v>0.2</v>
      </c>
      <c r="G199" s="60"/>
      <c r="H199" s="195" t="s">
        <v>1839</v>
      </c>
      <c r="I199" s="57" t="s">
        <v>1816</v>
      </c>
      <c r="J199" s="57" t="s">
        <v>1817</v>
      </c>
    </row>
    <row r="200" spans="1:10" s="51" customFormat="1" x14ac:dyDescent="0.25">
      <c r="A200" s="151" t="s">
        <v>606</v>
      </c>
      <c r="B200" s="221" t="s">
        <v>251</v>
      </c>
      <c r="C200" s="221"/>
      <c r="D200" s="221"/>
      <c r="E200" s="221"/>
      <c r="F200" s="222"/>
      <c r="G200" s="60"/>
      <c r="H200" s="60"/>
      <c r="I200" s="57"/>
      <c r="J200" s="57"/>
    </row>
    <row r="201" spans="1:10" s="31" customFormat="1" ht="38.25" x14ac:dyDescent="0.25">
      <c r="A201" s="56" t="s">
        <v>607</v>
      </c>
      <c r="B201" s="57" t="s">
        <v>252</v>
      </c>
      <c r="C201" s="58" t="s">
        <v>233</v>
      </c>
      <c r="D201" s="59">
        <v>1944</v>
      </c>
      <c r="E201" s="59">
        <f t="shared" ref="E201" si="29">ROUND(D201*F201/(100%+F201),2)</f>
        <v>324</v>
      </c>
      <c r="F201" s="172">
        <v>0.2</v>
      </c>
      <c r="G201" s="135"/>
      <c r="H201" s="195" t="s">
        <v>1839</v>
      </c>
      <c r="I201" s="57" t="s">
        <v>1816</v>
      </c>
      <c r="J201" s="57" t="s">
        <v>1817</v>
      </c>
    </row>
    <row r="202" spans="1:10" ht="12.75" customHeight="1" x14ac:dyDescent="0.25">
      <c r="A202" s="151" t="s">
        <v>608</v>
      </c>
      <c r="B202" s="221" t="s">
        <v>1714</v>
      </c>
      <c r="C202" s="221"/>
      <c r="D202" s="221"/>
      <c r="E202" s="221"/>
      <c r="F202" s="222"/>
      <c r="G202" s="60"/>
      <c r="H202" s="60"/>
      <c r="I202" s="57"/>
      <c r="J202" s="57"/>
    </row>
    <row r="203" spans="1:10" s="65" customFormat="1" ht="38.25" x14ac:dyDescent="0.25">
      <c r="A203" s="56" t="s">
        <v>609</v>
      </c>
      <c r="B203" s="57" t="s">
        <v>1336</v>
      </c>
      <c r="C203" s="58" t="s">
        <v>980</v>
      </c>
      <c r="D203" s="59">
        <v>1296</v>
      </c>
      <c r="E203" s="59">
        <f t="shared" ref="E203:E209" si="30">ROUND(D203*F203/(100%+F203),2)</f>
        <v>216</v>
      </c>
      <c r="F203" s="172">
        <v>0.2</v>
      </c>
      <c r="G203" s="135"/>
      <c r="H203" s="195" t="s">
        <v>1839</v>
      </c>
      <c r="I203" s="57" t="s">
        <v>1816</v>
      </c>
      <c r="J203" s="57" t="s">
        <v>1817</v>
      </c>
    </row>
    <row r="204" spans="1:10" s="51" customFormat="1" ht="38.25" x14ac:dyDescent="0.25">
      <c r="A204" s="56" t="s">
        <v>610</v>
      </c>
      <c r="B204" s="5" t="s">
        <v>1337</v>
      </c>
      <c r="C204" s="58" t="s">
        <v>980</v>
      </c>
      <c r="D204" s="59">
        <v>3888</v>
      </c>
      <c r="E204" s="59">
        <f t="shared" si="30"/>
        <v>648</v>
      </c>
      <c r="F204" s="172">
        <v>0.2</v>
      </c>
      <c r="G204" s="60"/>
      <c r="H204" s="195" t="s">
        <v>1839</v>
      </c>
      <c r="I204" s="57" t="s">
        <v>1816</v>
      </c>
      <c r="J204" s="57" t="s">
        <v>1817</v>
      </c>
    </row>
    <row r="205" spans="1:10" s="51" customFormat="1" ht="38.25" x14ac:dyDescent="0.25">
      <c r="A205" s="56" t="s">
        <v>611</v>
      </c>
      <c r="B205" s="57" t="s">
        <v>1338</v>
      </c>
      <c r="C205" s="58" t="s">
        <v>980</v>
      </c>
      <c r="D205" s="59">
        <v>6481</v>
      </c>
      <c r="E205" s="59">
        <f t="shared" si="30"/>
        <v>1080.17</v>
      </c>
      <c r="F205" s="172">
        <v>0.2</v>
      </c>
      <c r="G205" s="60"/>
      <c r="H205" s="195" t="s">
        <v>1839</v>
      </c>
      <c r="I205" s="57" t="s">
        <v>1816</v>
      </c>
      <c r="J205" s="57" t="s">
        <v>1817</v>
      </c>
    </row>
    <row r="206" spans="1:10" s="51" customFormat="1" ht="38.25" x14ac:dyDescent="0.25">
      <c r="A206" s="56" t="s">
        <v>612</v>
      </c>
      <c r="B206" s="57" t="s">
        <v>1339</v>
      </c>
      <c r="C206" s="58" t="s">
        <v>980</v>
      </c>
      <c r="D206" s="59">
        <v>10369</v>
      </c>
      <c r="E206" s="59">
        <f t="shared" si="30"/>
        <v>1728.17</v>
      </c>
      <c r="F206" s="172">
        <v>0.2</v>
      </c>
      <c r="G206" s="60"/>
      <c r="H206" s="195" t="s">
        <v>1839</v>
      </c>
      <c r="I206" s="57" t="s">
        <v>1816</v>
      </c>
      <c r="J206" s="57" t="s">
        <v>1817</v>
      </c>
    </row>
    <row r="207" spans="1:10" s="51" customFormat="1" ht="38.25" x14ac:dyDescent="0.25">
      <c r="A207" s="56" t="s">
        <v>1315</v>
      </c>
      <c r="B207" s="57" t="s">
        <v>1340</v>
      </c>
      <c r="C207" s="58" t="s">
        <v>980</v>
      </c>
      <c r="D207" s="59">
        <v>14924</v>
      </c>
      <c r="E207" s="59">
        <f t="shared" si="30"/>
        <v>2487.33</v>
      </c>
      <c r="F207" s="172">
        <v>0.2</v>
      </c>
      <c r="G207" s="60"/>
      <c r="H207" s="195" t="s">
        <v>1839</v>
      </c>
      <c r="I207" s="57" t="s">
        <v>1816</v>
      </c>
      <c r="J207" s="57" t="s">
        <v>1817</v>
      </c>
    </row>
    <row r="208" spans="1:10" s="51" customFormat="1" ht="38.25" x14ac:dyDescent="0.25">
      <c r="A208" s="56" t="s">
        <v>1316</v>
      </c>
      <c r="B208" s="57" t="s">
        <v>1341</v>
      </c>
      <c r="C208" s="58" t="s">
        <v>980</v>
      </c>
      <c r="D208" s="59">
        <v>23879</v>
      </c>
      <c r="E208" s="59">
        <f t="shared" si="30"/>
        <v>3979.83</v>
      </c>
      <c r="F208" s="172">
        <v>0.2</v>
      </c>
      <c r="G208" s="60"/>
      <c r="H208" s="195" t="s">
        <v>1839</v>
      </c>
      <c r="I208" s="57" t="s">
        <v>1816</v>
      </c>
      <c r="J208" s="57" t="s">
        <v>1817</v>
      </c>
    </row>
    <row r="209" spans="1:10" s="51" customFormat="1" ht="38.25" x14ac:dyDescent="0.25">
      <c r="A209" s="56" t="s">
        <v>1317</v>
      </c>
      <c r="B209" s="57" t="s">
        <v>1472</v>
      </c>
      <c r="C209" s="58" t="s">
        <v>980</v>
      </c>
      <c r="D209" s="59">
        <v>38803</v>
      </c>
      <c r="E209" s="59">
        <f t="shared" si="30"/>
        <v>6467.17</v>
      </c>
      <c r="F209" s="172">
        <v>0.2</v>
      </c>
      <c r="G209" s="60"/>
      <c r="H209" s="195" t="s">
        <v>1839</v>
      </c>
      <c r="I209" s="57" t="s">
        <v>1816</v>
      </c>
      <c r="J209" s="57" t="s">
        <v>1817</v>
      </c>
    </row>
    <row r="210" spans="1:10" s="51" customFormat="1" ht="38.25" x14ac:dyDescent="0.25">
      <c r="A210" s="56" t="s">
        <v>1737</v>
      </c>
      <c r="B210" s="5" t="s">
        <v>253</v>
      </c>
      <c r="C210" s="58" t="s">
        <v>209</v>
      </c>
      <c r="D210" s="59">
        <v>259</v>
      </c>
      <c r="E210" s="59">
        <f t="shared" ref="E210:E211" si="31">ROUND(D210*F210/(100%+F210),2)</f>
        <v>43.17</v>
      </c>
      <c r="F210" s="172">
        <v>0.2</v>
      </c>
      <c r="G210" s="60"/>
      <c r="H210" s="195" t="s">
        <v>1839</v>
      </c>
      <c r="I210" s="57" t="s">
        <v>1816</v>
      </c>
      <c r="J210" s="57" t="s">
        <v>1817</v>
      </c>
    </row>
    <row r="211" spans="1:10" ht="38.25" x14ac:dyDescent="0.25">
      <c r="A211" s="56" t="s">
        <v>1738</v>
      </c>
      <c r="B211" s="5" t="s">
        <v>1032</v>
      </c>
      <c r="C211" s="58" t="s">
        <v>32</v>
      </c>
      <c r="D211" s="59">
        <v>26</v>
      </c>
      <c r="E211" s="59">
        <f t="shared" si="31"/>
        <v>4.33</v>
      </c>
      <c r="F211" s="172">
        <v>0.2</v>
      </c>
      <c r="G211" s="60"/>
      <c r="H211" s="195" t="s">
        <v>1839</v>
      </c>
      <c r="I211" s="57" t="s">
        <v>1816</v>
      </c>
      <c r="J211" s="57" t="s">
        <v>1817</v>
      </c>
    </row>
    <row r="212" spans="1:10" s="51" customFormat="1" ht="38.25" x14ac:dyDescent="0.25">
      <c r="A212" s="56" t="s">
        <v>1739</v>
      </c>
      <c r="B212" s="57" t="s">
        <v>254</v>
      </c>
      <c r="C212" s="58" t="s">
        <v>980</v>
      </c>
      <c r="D212" s="59" t="s">
        <v>11</v>
      </c>
      <c r="E212" s="59"/>
      <c r="F212" s="172">
        <v>0.2</v>
      </c>
      <c r="G212" s="60"/>
      <c r="H212" s="195" t="s">
        <v>1839</v>
      </c>
      <c r="I212" s="57" t="s">
        <v>1816</v>
      </c>
      <c r="J212" s="57" t="s">
        <v>1817</v>
      </c>
    </row>
    <row r="213" spans="1:10" s="51" customFormat="1" x14ac:dyDescent="0.25">
      <c r="A213" s="151" t="s">
        <v>1740</v>
      </c>
      <c r="B213" s="150" t="s">
        <v>1692</v>
      </c>
      <c r="C213" s="56"/>
      <c r="D213" s="59"/>
      <c r="E213" s="59"/>
      <c r="F213" s="172"/>
      <c r="G213" s="60"/>
      <c r="H213" s="60"/>
      <c r="I213" s="57"/>
      <c r="J213" s="57"/>
    </row>
    <row r="214" spans="1:10" s="51" customFormat="1" ht="38.25" x14ac:dyDescent="0.25">
      <c r="A214" s="56" t="s">
        <v>1741</v>
      </c>
      <c r="B214" s="5" t="s">
        <v>1695</v>
      </c>
      <c r="C214" s="56" t="s">
        <v>144</v>
      </c>
      <c r="D214" s="59">
        <v>7030</v>
      </c>
      <c r="E214" s="59">
        <f t="shared" ref="E214:E219" si="32">ROUND(D214*F214/(100%+F214),2)</f>
        <v>1171.67</v>
      </c>
      <c r="F214" s="172">
        <v>0.2</v>
      </c>
      <c r="G214" s="60"/>
      <c r="H214" s="195" t="s">
        <v>1839</v>
      </c>
      <c r="I214" s="57" t="s">
        <v>1816</v>
      </c>
      <c r="J214" s="57" t="s">
        <v>1817</v>
      </c>
    </row>
    <row r="215" spans="1:10" s="51" customFormat="1" ht="38.25" x14ac:dyDescent="0.25">
      <c r="A215" s="56" t="s">
        <v>1742</v>
      </c>
      <c r="B215" s="5" t="s">
        <v>1697</v>
      </c>
      <c r="C215" s="56" t="s">
        <v>144</v>
      </c>
      <c r="D215" s="59">
        <v>5818</v>
      </c>
      <c r="E215" s="59">
        <f t="shared" si="32"/>
        <v>969.67</v>
      </c>
      <c r="F215" s="172">
        <v>0.2</v>
      </c>
      <c r="G215" s="60"/>
      <c r="H215" s="195" t="s">
        <v>1839</v>
      </c>
      <c r="I215" s="57" t="s">
        <v>1816</v>
      </c>
      <c r="J215" s="57" t="s">
        <v>1817</v>
      </c>
    </row>
    <row r="216" spans="1:10" s="51" customFormat="1" ht="38.25" x14ac:dyDescent="0.25">
      <c r="A216" s="56" t="s">
        <v>1743</v>
      </c>
      <c r="B216" s="5" t="s">
        <v>1696</v>
      </c>
      <c r="C216" s="56" t="s">
        <v>144</v>
      </c>
      <c r="D216" s="59">
        <v>1273</v>
      </c>
      <c r="E216" s="59">
        <f t="shared" si="32"/>
        <v>212.17</v>
      </c>
      <c r="F216" s="172">
        <v>0.2</v>
      </c>
      <c r="G216" s="60"/>
      <c r="H216" s="195" t="s">
        <v>1839</v>
      </c>
      <c r="I216" s="57" t="s">
        <v>1816</v>
      </c>
      <c r="J216" s="57" t="s">
        <v>1817</v>
      </c>
    </row>
    <row r="217" spans="1:10" s="51" customFormat="1" ht="38.25" x14ac:dyDescent="0.25">
      <c r="A217" s="56" t="s">
        <v>1744</v>
      </c>
      <c r="B217" s="5" t="s">
        <v>1698</v>
      </c>
      <c r="C217" s="56" t="s">
        <v>144</v>
      </c>
      <c r="D217" s="59">
        <v>909</v>
      </c>
      <c r="E217" s="59">
        <f t="shared" si="32"/>
        <v>151.5</v>
      </c>
      <c r="F217" s="172">
        <v>0.2</v>
      </c>
      <c r="G217" s="60"/>
      <c r="H217" s="195" t="s">
        <v>1839</v>
      </c>
      <c r="I217" s="57" t="s">
        <v>1816</v>
      </c>
      <c r="J217" s="57" t="s">
        <v>1817</v>
      </c>
    </row>
    <row r="218" spans="1:10" s="51" customFormat="1" ht="38.25" x14ac:dyDescent="0.25">
      <c r="A218" s="56" t="s">
        <v>1745</v>
      </c>
      <c r="B218" s="5" t="s">
        <v>1693</v>
      </c>
      <c r="C218" s="56" t="s">
        <v>144</v>
      </c>
      <c r="D218" s="59">
        <v>7030</v>
      </c>
      <c r="E218" s="59">
        <f t="shared" si="32"/>
        <v>1171.67</v>
      </c>
      <c r="F218" s="172">
        <v>0.2</v>
      </c>
      <c r="G218" s="60"/>
      <c r="H218" s="195" t="s">
        <v>1839</v>
      </c>
      <c r="I218" s="57" t="s">
        <v>1816</v>
      </c>
      <c r="J218" s="57" t="s">
        <v>1817</v>
      </c>
    </row>
    <row r="219" spans="1:10" s="51" customFormat="1" ht="38.25" x14ac:dyDescent="0.25">
      <c r="A219" s="56" t="s">
        <v>1746</v>
      </c>
      <c r="B219" s="5" t="s">
        <v>1694</v>
      </c>
      <c r="C219" s="56" t="s">
        <v>144</v>
      </c>
      <c r="D219" s="59">
        <v>5818</v>
      </c>
      <c r="E219" s="59">
        <f t="shared" si="32"/>
        <v>969.67</v>
      </c>
      <c r="F219" s="172">
        <v>0.2</v>
      </c>
      <c r="G219" s="60"/>
      <c r="H219" s="195" t="s">
        <v>1839</v>
      </c>
      <c r="I219" s="57" t="s">
        <v>1816</v>
      </c>
      <c r="J219" s="57" t="s">
        <v>1817</v>
      </c>
    </row>
    <row r="220" spans="1:10" s="51" customFormat="1" ht="27" customHeight="1" x14ac:dyDescent="0.25">
      <c r="A220" s="56" t="s">
        <v>1747</v>
      </c>
      <c r="B220" s="57" t="s">
        <v>1709</v>
      </c>
      <c r="C220" s="58"/>
      <c r="D220" s="59"/>
      <c r="E220" s="59"/>
      <c r="F220" s="172"/>
      <c r="G220" s="60"/>
      <c r="H220" s="195" t="s">
        <v>1839</v>
      </c>
      <c r="I220" s="57" t="s">
        <v>1816</v>
      </c>
      <c r="J220" s="57" t="s">
        <v>1817</v>
      </c>
    </row>
    <row r="221" spans="1:10" s="51" customFormat="1" ht="38.25" x14ac:dyDescent="0.25">
      <c r="A221" s="56" t="s">
        <v>1748</v>
      </c>
      <c r="B221" s="57" t="s">
        <v>1751</v>
      </c>
      <c r="C221" s="58" t="s">
        <v>980</v>
      </c>
      <c r="D221" s="59">
        <v>158135</v>
      </c>
      <c r="E221" s="59">
        <f t="shared" ref="E221:E224" si="33">ROUND(D221*F221/(100%+F221),2)</f>
        <v>26355.83</v>
      </c>
      <c r="F221" s="172">
        <v>0.2</v>
      </c>
      <c r="G221" s="60"/>
      <c r="H221" s="195" t="s">
        <v>1839</v>
      </c>
      <c r="I221" s="57" t="s">
        <v>1816</v>
      </c>
      <c r="J221" s="57" t="s">
        <v>1817</v>
      </c>
    </row>
    <row r="222" spans="1:10" s="51" customFormat="1" ht="38.25" x14ac:dyDescent="0.25">
      <c r="A222" s="56" t="s">
        <v>1749</v>
      </c>
      <c r="B222" s="57" t="s">
        <v>1752</v>
      </c>
      <c r="C222" s="58" t="s">
        <v>980</v>
      </c>
      <c r="D222" s="59">
        <v>180172</v>
      </c>
      <c r="E222" s="59">
        <f t="shared" si="33"/>
        <v>30028.67</v>
      </c>
      <c r="F222" s="172">
        <v>0.2</v>
      </c>
      <c r="G222" s="60"/>
      <c r="H222" s="195" t="s">
        <v>1839</v>
      </c>
      <c r="I222" s="57" t="s">
        <v>1816</v>
      </c>
      <c r="J222" s="57" t="s">
        <v>1817</v>
      </c>
    </row>
    <row r="223" spans="1:10" s="51" customFormat="1" ht="38.25" x14ac:dyDescent="0.25">
      <c r="A223" s="56" t="s">
        <v>1750</v>
      </c>
      <c r="B223" s="57" t="s">
        <v>1753</v>
      </c>
      <c r="C223" s="58" t="s">
        <v>980</v>
      </c>
      <c r="D223" s="59">
        <v>238496</v>
      </c>
      <c r="E223" s="59">
        <f t="shared" si="33"/>
        <v>39749.33</v>
      </c>
      <c r="F223" s="172">
        <v>0.2</v>
      </c>
      <c r="G223" s="60"/>
      <c r="H223" s="195" t="s">
        <v>1839</v>
      </c>
      <c r="I223" s="57" t="s">
        <v>1816</v>
      </c>
      <c r="J223" s="57" t="s">
        <v>1817</v>
      </c>
    </row>
    <row r="224" spans="1:10" s="51" customFormat="1" ht="38.25" x14ac:dyDescent="0.25">
      <c r="A224" s="56" t="s">
        <v>613</v>
      </c>
      <c r="B224" s="57" t="s">
        <v>1715</v>
      </c>
      <c r="C224" s="56" t="s">
        <v>480</v>
      </c>
      <c r="D224" s="59">
        <v>1529</v>
      </c>
      <c r="E224" s="59">
        <f t="shared" si="33"/>
        <v>254.83</v>
      </c>
      <c r="F224" s="172">
        <v>0.2</v>
      </c>
      <c r="G224" s="60"/>
      <c r="H224" s="195" t="s">
        <v>1839</v>
      </c>
      <c r="I224" s="57" t="s">
        <v>1816</v>
      </c>
      <c r="J224" s="57" t="s">
        <v>1817</v>
      </c>
    </row>
    <row r="225" spans="1:10" ht="15.75" customHeight="1" x14ac:dyDescent="0.25">
      <c r="A225" s="122" t="s">
        <v>72</v>
      </c>
      <c r="B225" s="226" t="s">
        <v>429</v>
      </c>
      <c r="C225" s="226"/>
      <c r="D225" s="226"/>
      <c r="E225" s="226"/>
      <c r="F225" s="245"/>
      <c r="G225" s="60"/>
      <c r="H225" s="60"/>
      <c r="I225" s="60"/>
      <c r="J225" s="60"/>
    </row>
    <row r="226" spans="1:10" s="1" customFormat="1" ht="31.5" customHeight="1" x14ac:dyDescent="0.25">
      <c r="A226" s="151" t="s">
        <v>0</v>
      </c>
      <c r="B226" s="149" t="s">
        <v>55</v>
      </c>
      <c r="C226" s="149" t="s">
        <v>31</v>
      </c>
      <c r="D226" s="148" t="s">
        <v>1</v>
      </c>
      <c r="E226" s="62" t="s">
        <v>256</v>
      </c>
      <c r="F226" s="173" t="s">
        <v>258</v>
      </c>
      <c r="G226" s="169"/>
      <c r="H226" s="169"/>
      <c r="I226" s="169"/>
      <c r="J226" s="169"/>
    </row>
    <row r="227" spans="1:10" ht="38.25" x14ac:dyDescent="0.25">
      <c r="A227" s="56" t="s">
        <v>489</v>
      </c>
      <c r="B227" s="57" t="s">
        <v>1151</v>
      </c>
      <c r="C227" s="58" t="s">
        <v>66</v>
      </c>
      <c r="D227" s="59">
        <v>68826</v>
      </c>
      <c r="E227" s="59">
        <f>ROUND(D227*F227/(100%+F227),2)</f>
        <v>11471</v>
      </c>
      <c r="F227" s="172">
        <v>0.2</v>
      </c>
      <c r="G227" s="60"/>
      <c r="H227" s="196" t="s">
        <v>1840</v>
      </c>
      <c r="I227" s="57" t="s">
        <v>1841</v>
      </c>
      <c r="J227" s="57" t="s">
        <v>1842</v>
      </c>
    </row>
    <row r="228" spans="1:10" x14ac:dyDescent="0.25">
      <c r="A228" s="151" t="s">
        <v>371</v>
      </c>
      <c r="B228" s="221" t="s">
        <v>92</v>
      </c>
      <c r="C228" s="221"/>
      <c r="D228" s="221"/>
      <c r="E228" s="221"/>
      <c r="F228" s="222"/>
      <c r="G228" s="60"/>
      <c r="H228" s="60"/>
      <c r="I228" s="57"/>
      <c r="J228" s="57"/>
    </row>
    <row r="229" spans="1:10" s="31" customFormat="1" ht="38.25" x14ac:dyDescent="0.25">
      <c r="A229" s="56" t="s">
        <v>615</v>
      </c>
      <c r="B229" s="57" t="s">
        <v>90</v>
      </c>
      <c r="C229" s="58" t="s">
        <v>66</v>
      </c>
      <c r="D229" s="59">
        <v>33139</v>
      </c>
      <c r="E229" s="59">
        <f t="shared" ref="E229:E235" si="34">ROUND(D229*F229/(100%+F229),2)</f>
        <v>5523.17</v>
      </c>
      <c r="F229" s="172">
        <v>0.2</v>
      </c>
      <c r="G229" s="135"/>
      <c r="H229" s="196" t="s">
        <v>1840</v>
      </c>
      <c r="I229" s="162" t="s">
        <v>1841</v>
      </c>
      <c r="J229" s="162" t="s">
        <v>1842</v>
      </c>
    </row>
    <row r="230" spans="1:10" ht="38.25" x14ac:dyDescent="0.25">
      <c r="A230" s="56" t="s">
        <v>616</v>
      </c>
      <c r="B230" s="57" t="s">
        <v>88</v>
      </c>
      <c r="C230" s="58" t="s">
        <v>66</v>
      </c>
      <c r="D230" s="59">
        <v>44610</v>
      </c>
      <c r="E230" s="59">
        <f t="shared" si="34"/>
        <v>7435</v>
      </c>
      <c r="F230" s="172">
        <v>0.2</v>
      </c>
      <c r="G230" s="60"/>
      <c r="H230" s="196" t="s">
        <v>1840</v>
      </c>
      <c r="I230" s="57" t="s">
        <v>1841</v>
      </c>
      <c r="J230" s="57" t="s">
        <v>1842</v>
      </c>
    </row>
    <row r="231" spans="1:10" ht="38.25" x14ac:dyDescent="0.25">
      <c r="A231" s="56" t="s">
        <v>617</v>
      </c>
      <c r="B231" s="57" t="s">
        <v>86</v>
      </c>
      <c r="C231" s="58" t="s">
        <v>66</v>
      </c>
      <c r="D231" s="59">
        <v>56081</v>
      </c>
      <c r="E231" s="59">
        <f t="shared" si="34"/>
        <v>9346.83</v>
      </c>
      <c r="F231" s="172">
        <v>0.2</v>
      </c>
      <c r="G231" s="60"/>
      <c r="H231" s="196" t="s">
        <v>1840</v>
      </c>
      <c r="I231" s="57" t="s">
        <v>1841</v>
      </c>
      <c r="J231" s="57" t="s">
        <v>1842</v>
      </c>
    </row>
    <row r="232" spans="1:10" ht="38.25" x14ac:dyDescent="0.25">
      <c r="A232" s="56" t="s">
        <v>618</v>
      </c>
      <c r="B232" s="57" t="s">
        <v>84</v>
      </c>
      <c r="C232" s="58" t="s">
        <v>66</v>
      </c>
      <c r="D232" s="59">
        <v>66277</v>
      </c>
      <c r="E232" s="59">
        <f t="shared" si="34"/>
        <v>11046.17</v>
      </c>
      <c r="F232" s="172">
        <v>0.2</v>
      </c>
      <c r="G232" s="60"/>
      <c r="H232" s="196" t="s">
        <v>1840</v>
      </c>
      <c r="I232" s="57" t="s">
        <v>1841</v>
      </c>
      <c r="J232" s="57" t="s">
        <v>1842</v>
      </c>
    </row>
    <row r="233" spans="1:10" ht="38.25" x14ac:dyDescent="0.25">
      <c r="A233" s="56" t="s">
        <v>619</v>
      </c>
      <c r="B233" s="57" t="s">
        <v>82</v>
      </c>
      <c r="C233" s="58" t="s">
        <v>66</v>
      </c>
      <c r="D233" s="59">
        <v>76474</v>
      </c>
      <c r="E233" s="59">
        <f t="shared" si="34"/>
        <v>12745.67</v>
      </c>
      <c r="F233" s="172">
        <v>0.2</v>
      </c>
      <c r="G233" s="60"/>
      <c r="H233" s="196" t="s">
        <v>1840</v>
      </c>
      <c r="I233" s="57" t="s">
        <v>1841</v>
      </c>
      <c r="J233" s="57" t="s">
        <v>1842</v>
      </c>
    </row>
    <row r="234" spans="1:10" ht="38.25" x14ac:dyDescent="0.25">
      <c r="A234" s="56" t="s">
        <v>372</v>
      </c>
      <c r="B234" s="57" t="s">
        <v>80</v>
      </c>
      <c r="C234" s="58" t="s">
        <v>66</v>
      </c>
      <c r="D234" s="59">
        <v>25491</v>
      </c>
      <c r="E234" s="59">
        <f t="shared" si="34"/>
        <v>4248.5</v>
      </c>
      <c r="F234" s="172">
        <v>0.2</v>
      </c>
      <c r="G234" s="60"/>
      <c r="H234" s="196" t="s">
        <v>1840</v>
      </c>
      <c r="I234" s="57" t="s">
        <v>1841</v>
      </c>
      <c r="J234" s="57" t="s">
        <v>1842</v>
      </c>
    </row>
    <row r="235" spans="1:10" ht="38.25" x14ac:dyDescent="0.25">
      <c r="A235" s="56" t="s">
        <v>373</v>
      </c>
      <c r="B235" s="57" t="s">
        <v>78</v>
      </c>
      <c r="C235" s="58" t="s">
        <v>66</v>
      </c>
      <c r="D235" s="59">
        <v>15295</v>
      </c>
      <c r="E235" s="59">
        <f t="shared" si="34"/>
        <v>2549.17</v>
      </c>
      <c r="F235" s="172">
        <v>0.2</v>
      </c>
      <c r="G235" s="60"/>
      <c r="H235" s="196" t="s">
        <v>1840</v>
      </c>
      <c r="I235" s="57" t="s">
        <v>1841</v>
      </c>
      <c r="J235" s="57" t="s">
        <v>1842</v>
      </c>
    </row>
    <row r="236" spans="1:10" ht="38.25" x14ac:dyDescent="0.25">
      <c r="A236" s="56" t="s">
        <v>374</v>
      </c>
      <c r="B236" s="57" t="s">
        <v>76</v>
      </c>
      <c r="C236" s="58" t="s">
        <v>66</v>
      </c>
      <c r="D236" s="59" t="s">
        <v>11</v>
      </c>
      <c r="E236" s="59"/>
      <c r="F236" s="172">
        <v>0.2</v>
      </c>
      <c r="G236" s="60"/>
      <c r="H236" s="196" t="s">
        <v>1840</v>
      </c>
      <c r="I236" s="57" t="s">
        <v>1841</v>
      </c>
      <c r="J236" s="57" t="s">
        <v>1842</v>
      </c>
    </row>
    <row r="237" spans="1:10" ht="38.25" x14ac:dyDescent="0.25">
      <c r="A237" s="56" t="s">
        <v>375</v>
      </c>
      <c r="B237" s="57" t="s">
        <v>1233</v>
      </c>
      <c r="C237" s="58" t="s">
        <v>66</v>
      </c>
      <c r="D237" s="59" t="s">
        <v>11</v>
      </c>
      <c r="E237" s="59"/>
      <c r="F237" s="172">
        <v>0.2</v>
      </c>
      <c r="G237" s="60"/>
      <c r="H237" s="196" t="s">
        <v>1840</v>
      </c>
      <c r="I237" s="57" t="s">
        <v>1841</v>
      </c>
      <c r="J237" s="57" t="s">
        <v>1842</v>
      </c>
    </row>
    <row r="238" spans="1:10" ht="51" x14ac:dyDescent="0.25">
      <c r="A238" s="56" t="s">
        <v>376</v>
      </c>
      <c r="B238" s="57" t="s">
        <v>1163</v>
      </c>
      <c r="C238" s="58" t="s">
        <v>66</v>
      </c>
      <c r="D238" s="59" t="s">
        <v>11</v>
      </c>
      <c r="E238" s="59"/>
      <c r="F238" s="172">
        <v>0.2</v>
      </c>
      <c r="G238" s="60"/>
      <c r="H238" s="196" t="s">
        <v>1840</v>
      </c>
      <c r="I238" s="57" t="s">
        <v>1841</v>
      </c>
      <c r="J238" s="57" t="s">
        <v>1842</v>
      </c>
    </row>
    <row r="239" spans="1:10" ht="38.25" x14ac:dyDescent="0.25">
      <c r="A239" s="56" t="s">
        <v>377</v>
      </c>
      <c r="B239" s="57" t="s">
        <v>1232</v>
      </c>
      <c r="C239" s="58" t="s">
        <v>66</v>
      </c>
      <c r="D239" s="59" t="s">
        <v>11</v>
      </c>
      <c r="E239" s="59"/>
      <c r="F239" s="172">
        <v>0.2</v>
      </c>
      <c r="G239" s="60"/>
      <c r="H239" s="196" t="s">
        <v>1840</v>
      </c>
      <c r="I239" s="57" t="s">
        <v>1841</v>
      </c>
      <c r="J239" s="57" t="s">
        <v>1842</v>
      </c>
    </row>
    <row r="240" spans="1:10" ht="38.25" x14ac:dyDescent="0.25">
      <c r="A240" s="56" t="s">
        <v>378</v>
      </c>
      <c r="B240" s="57" t="s">
        <v>1146</v>
      </c>
      <c r="C240" s="58" t="s">
        <v>980</v>
      </c>
      <c r="D240" s="59" t="s">
        <v>11</v>
      </c>
      <c r="E240" s="59"/>
      <c r="F240" s="172" t="s">
        <v>903</v>
      </c>
      <c r="G240" s="60"/>
      <c r="H240" s="196" t="s">
        <v>1840</v>
      </c>
      <c r="I240" s="57" t="s">
        <v>1841</v>
      </c>
      <c r="J240" s="57" t="s">
        <v>1842</v>
      </c>
    </row>
    <row r="241" spans="1:10" ht="38.25" x14ac:dyDescent="0.25">
      <c r="A241" s="56" t="s">
        <v>379</v>
      </c>
      <c r="B241" s="57" t="s">
        <v>1663</v>
      </c>
      <c r="C241" s="58" t="s">
        <v>980</v>
      </c>
      <c r="D241" s="59" t="s">
        <v>11</v>
      </c>
      <c r="E241" s="59"/>
      <c r="F241" s="172">
        <v>0.2</v>
      </c>
      <c r="G241" s="60"/>
      <c r="H241" s="196" t="s">
        <v>1840</v>
      </c>
      <c r="I241" s="57" t="s">
        <v>1841</v>
      </c>
      <c r="J241" s="57" t="s">
        <v>1842</v>
      </c>
    </row>
    <row r="242" spans="1:10" ht="38.25" x14ac:dyDescent="0.25">
      <c r="A242" s="56" t="s">
        <v>1661</v>
      </c>
      <c r="B242" s="57" t="s">
        <v>1662</v>
      </c>
      <c r="C242" s="58" t="s">
        <v>980</v>
      </c>
      <c r="D242" s="59" t="s">
        <v>11</v>
      </c>
      <c r="E242" s="59"/>
      <c r="F242" s="172">
        <v>0.2</v>
      </c>
      <c r="G242" s="60"/>
      <c r="H242" s="196" t="s">
        <v>1840</v>
      </c>
      <c r="I242" s="57" t="s">
        <v>1841</v>
      </c>
      <c r="J242" s="57" t="s">
        <v>1842</v>
      </c>
    </row>
    <row r="243" spans="1:10" ht="15.75" customHeight="1" x14ac:dyDescent="0.25">
      <c r="A243" s="122" t="s">
        <v>71</v>
      </c>
      <c r="B243" s="226" t="s">
        <v>1033</v>
      </c>
      <c r="C243" s="226"/>
      <c r="D243" s="226"/>
      <c r="E243" s="226"/>
      <c r="F243" s="245"/>
      <c r="G243" s="60"/>
      <c r="H243" s="60"/>
      <c r="I243" s="60"/>
      <c r="J243" s="60"/>
    </row>
    <row r="244" spans="1:10" s="1" customFormat="1" ht="41.25" customHeight="1" x14ac:dyDescent="0.25">
      <c r="A244" s="151" t="s">
        <v>0</v>
      </c>
      <c r="B244" s="149" t="s">
        <v>55</v>
      </c>
      <c r="C244" s="149" t="s">
        <v>31</v>
      </c>
      <c r="D244" s="148" t="s">
        <v>1</v>
      </c>
      <c r="E244" s="62" t="s">
        <v>256</v>
      </c>
      <c r="F244" s="173" t="s">
        <v>258</v>
      </c>
      <c r="G244" s="169"/>
      <c r="H244" s="169"/>
      <c r="I244" s="169"/>
      <c r="J244" s="169"/>
    </row>
    <row r="245" spans="1:10" ht="12.75" customHeight="1" x14ac:dyDescent="0.25">
      <c r="A245" s="151" t="s">
        <v>282</v>
      </c>
      <c r="B245" s="221" t="s">
        <v>458</v>
      </c>
      <c r="C245" s="221"/>
      <c r="D245" s="221"/>
      <c r="E245" s="221"/>
      <c r="F245" s="222"/>
      <c r="G245" s="60"/>
      <c r="H245" s="60"/>
      <c r="I245" s="60"/>
      <c r="J245" s="60"/>
    </row>
    <row r="246" spans="1:10" ht="19.5" customHeight="1" x14ac:dyDescent="0.25">
      <c r="A246" s="56" t="s">
        <v>620</v>
      </c>
      <c r="B246" s="57" t="s">
        <v>459</v>
      </c>
      <c r="C246" s="58" t="s">
        <v>980</v>
      </c>
      <c r="D246" s="59">
        <v>127456</v>
      </c>
      <c r="E246" s="59"/>
      <c r="F246" s="172" t="s">
        <v>903</v>
      </c>
      <c r="G246" s="60"/>
      <c r="H246" s="197" t="s">
        <v>1843</v>
      </c>
      <c r="I246" s="57" t="s">
        <v>1818</v>
      </c>
      <c r="J246" s="57" t="s">
        <v>1819</v>
      </c>
    </row>
    <row r="247" spans="1:10" ht="51" x14ac:dyDescent="0.25">
      <c r="A247" s="56" t="s">
        <v>621</v>
      </c>
      <c r="B247" s="57" t="s">
        <v>460</v>
      </c>
      <c r="C247" s="58" t="s">
        <v>980</v>
      </c>
      <c r="D247" s="59">
        <v>114710</v>
      </c>
      <c r="E247" s="59"/>
      <c r="F247" s="172" t="s">
        <v>903</v>
      </c>
      <c r="G247" s="60"/>
      <c r="H247" s="197" t="s">
        <v>1843</v>
      </c>
      <c r="I247" s="57" t="s">
        <v>1818</v>
      </c>
      <c r="J247" s="57" t="s">
        <v>1819</v>
      </c>
    </row>
    <row r="248" spans="1:10" ht="51" x14ac:dyDescent="0.25">
      <c r="A248" s="56" t="s">
        <v>622</v>
      </c>
      <c r="B248" s="57" t="s">
        <v>461</v>
      </c>
      <c r="C248" s="58" t="s">
        <v>980</v>
      </c>
      <c r="D248" s="59">
        <v>101965</v>
      </c>
      <c r="E248" s="59"/>
      <c r="F248" s="172" t="s">
        <v>903</v>
      </c>
      <c r="G248" s="60"/>
      <c r="H248" s="197" t="s">
        <v>1843</v>
      </c>
      <c r="I248" s="57" t="s">
        <v>1818</v>
      </c>
      <c r="J248" s="57" t="s">
        <v>1819</v>
      </c>
    </row>
    <row r="249" spans="1:10" ht="51" x14ac:dyDescent="0.25">
      <c r="A249" s="56" t="s">
        <v>623</v>
      </c>
      <c r="B249" s="57" t="s">
        <v>462</v>
      </c>
      <c r="C249" s="58" t="s">
        <v>980</v>
      </c>
      <c r="D249" s="59">
        <v>89219</v>
      </c>
      <c r="E249" s="59"/>
      <c r="F249" s="172" t="s">
        <v>903</v>
      </c>
      <c r="G249" s="60"/>
      <c r="H249" s="197" t="s">
        <v>1843</v>
      </c>
      <c r="I249" s="57" t="s">
        <v>1818</v>
      </c>
      <c r="J249" s="57" t="s">
        <v>1819</v>
      </c>
    </row>
    <row r="250" spans="1:10" ht="51" x14ac:dyDescent="0.25">
      <c r="A250" s="56" t="s">
        <v>624</v>
      </c>
      <c r="B250" s="57" t="s">
        <v>463</v>
      </c>
      <c r="C250" s="58" t="s">
        <v>980</v>
      </c>
      <c r="D250" s="59">
        <v>76474</v>
      </c>
      <c r="E250" s="59"/>
      <c r="F250" s="172" t="s">
        <v>903</v>
      </c>
      <c r="G250" s="60"/>
      <c r="H250" s="197" t="s">
        <v>1843</v>
      </c>
      <c r="I250" s="57" t="s">
        <v>1818</v>
      </c>
      <c r="J250" s="57" t="s">
        <v>1819</v>
      </c>
    </row>
    <row r="251" spans="1:10" ht="51" x14ac:dyDescent="0.25">
      <c r="A251" s="56" t="s">
        <v>625</v>
      </c>
      <c r="B251" s="57" t="s">
        <v>1230</v>
      </c>
      <c r="C251" s="58" t="s">
        <v>980</v>
      </c>
      <c r="D251" s="59" t="s">
        <v>854</v>
      </c>
      <c r="E251" s="59"/>
      <c r="F251" s="172" t="s">
        <v>903</v>
      </c>
      <c r="G251" s="60"/>
      <c r="H251" s="197" t="s">
        <v>1843</v>
      </c>
      <c r="I251" s="57" t="s">
        <v>1818</v>
      </c>
      <c r="J251" s="57" t="s">
        <v>1819</v>
      </c>
    </row>
    <row r="252" spans="1:10" ht="12.75" customHeight="1" x14ac:dyDescent="0.25">
      <c r="A252" s="151" t="s">
        <v>283</v>
      </c>
      <c r="B252" s="221" t="s">
        <v>464</v>
      </c>
      <c r="C252" s="221"/>
      <c r="D252" s="221"/>
      <c r="E252" s="221"/>
      <c r="F252" s="222"/>
      <c r="G252" s="60"/>
      <c r="H252" s="60"/>
      <c r="I252" s="57"/>
      <c r="J252" s="57"/>
    </row>
    <row r="253" spans="1:10" ht="38.25" customHeight="1" x14ac:dyDescent="0.25">
      <c r="A253" s="56" t="s">
        <v>355</v>
      </c>
      <c r="B253" s="57" t="s">
        <v>459</v>
      </c>
      <c r="C253" s="58" t="s">
        <v>980</v>
      </c>
      <c r="D253" s="59">
        <v>63728</v>
      </c>
      <c r="E253" s="59">
        <f t="shared" ref="E253:E257" si="35">ROUND(D253*F253/(100%+F253),2)</f>
        <v>10621.33</v>
      </c>
      <c r="F253" s="186">
        <v>0.2</v>
      </c>
      <c r="G253" s="60"/>
      <c r="H253" s="197" t="s">
        <v>1843</v>
      </c>
      <c r="I253" s="57" t="s">
        <v>1841</v>
      </c>
      <c r="J253" s="57" t="s">
        <v>1842</v>
      </c>
    </row>
    <row r="254" spans="1:10" ht="51" x14ac:dyDescent="0.25">
      <c r="A254" s="56" t="s">
        <v>356</v>
      </c>
      <c r="B254" s="57" t="s">
        <v>460</v>
      </c>
      <c r="C254" s="58" t="s">
        <v>980</v>
      </c>
      <c r="D254" s="59">
        <v>57355</v>
      </c>
      <c r="E254" s="59">
        <f t="shared" si="35"/>
        <v>9559.17</v>
      </c>
      <c r="F254" s="186">
        <v>0.2</v>
      </c>
      <c r="G254" s="60"/>
      <c r="H254" s="197" t="s">
        <v>1843</v>
      </c>
      <c r="I254" s="57" t="s">
        <v>1841</v>
      </c>
      <c r="J254" s="57" t="s">
        <v>1842</v>
      </c>
    </row>
    <row r="255" spans="1:10" ht="51" x14ac:dyDescent="0.25">
      <c r="A255" s="56" t="s">
        <v>357</v>
      </c>
      <c r="B255" s="57" t="s">
        <v>461</v>
      </c>
      <c r="C255" s="58" t="s">
        <v>980</v>
      </c>
      <c r="D255" s="59">
        <v>50982</v>
      </c>
      <c r="E255" s="59">
        <f t="shared" si="35"/>
        <v>8497</v>
      </c>
      <c r="F255" s="186">
        <v>0.2</v>
      </c>
      <c r="G255" s="60"/>
      <c r="H255" s="197" t="s">
        <v>1843</v>
      </c>
      <c r="I255" s="57" t="s">
        <v>1841</v>
      </c>
      <c r="J255" s="57" t="s">
        <v>1842</v>
      </c>
    </row>
    <row r="256" spans="1:10" ht="51" x14ac:dyDescent="0.25">
      <c r="A256" s="56" t="s">
        <v>358</v>
      </c>
      <c r="B256" s="57" t="s">
        <v>462</v>
      </c>
      <c r="C256" s="58" t="s">
        <v>980</v>
      </c>
      <c r="D256" s="59">
        <v>44610</v>
      </c>
      <c r="E256" s="59">
        <f t="shared" si="35"/>
        <v>7435</v>
      </c>
      <c r="F256" s="186">
        <v>0.2</v>
      </c>
      <c r="G256" s="60"/>
      <c r="H256" s="197" t="s">
        <v>1843</v>
      </c>
      <c r="I256" s="57" t="s">
        <v>1841</v>
      </c>
      <c r="J256" s="57" t="s">
        <v>1842</v>
      </c>
    </row>
    <row r="257" spans="1:10" ht="51" x14ac:dyDescent="0.25">
      <c r="A257" s="56" t="s">
        <v>856</v>
      </c>
      <c r="B257" s="57" t="s">
        <v>463</v>
      </c>
      <c r="C257" s="58" t="s">
        <v>980</v>
      </c>
      <c r="D257" s="59">
        <v>38237</v>
      </c>
      <c r="E257" s="59">
        <f t="shared" si="35"/>
        <v>6372.83</v>
      </c>
      <c r="F257" s="186">
        <v>0.2</v>
      </c>
      <c r="G257" s="60"/>
      <c r="H257" s="197" t="s">
        <v>1843</v>
      </c>
      <c r="I257" s="57" t="s">
        <v>1841</v>
      </c>
      <c r="J257" s="57" t="s">
        <v>1842</v>
      </c>
    </row>
    <row r="258" spans="1:10" ht="15.75" x14ac:dyDescent="0.25">
      <c r="A258" s="122" t="s">
        <v>70</v>
      </c>
      <c r="B258" s="246" t="s">
        <v>141</v>
      </c>
      <c r="C258" s="246"/>
      <c r="D258" s="246"/>
      <c r="E258" s="246"/>
      <c r="F258" s="247"/>
      <c r="G258" s="60"/>
      <c r="H258" s="60"/>
      <c r="I258" s="60"/>
      <c r="J258" s="60"/>
    </row>
    <row r="259" spans="1:10" s="1" customFormat="1" ht="15.75" x14ac:dyDescent="0.25">
      <c r="A259" s="151" t="s">
        <v>0</v>
      </c>
      <c r="B259" s="149" t="s">
        <v>55</v>
      </c>
      <c r="C259" s="149" t="s">
        <v>31</v>
      </c>
      <c r="D259" s="148" t="s">
        <v>1</v>
      </c>
      <c r="E259" s="62" t="s">
        <v>256</v>
      </c>
      <c r="F259" s="173" t="s">
        <v>258</v>
      </c>
      <c r="G259" s="169"/>
      <c r="H259" s="169"/>
      <c r="I259" s="169"/>
      <c r="J259" s="169"/>
    </row>
    <row r="260" spans="1:10" ht="12.75" customHeight="1" x14ac:dyDescent="0.25">
      <c r="A260" s="151" t="s">
        <v>434</v>
      </c>
      <c r="B260" s="221" t="s">
        <v>302</v>
      </c>
      <c r="C260" s="221"/>
      <c r="D260" s="221"/>
      <c r="E260" s="221"/>
      <c r="F260" s="222"/>
      <c r="G260" s="60"/>
      <c r="H260" s="60"/>
      <c r="I260" s="60"/>
      <c r="J260" s="60"/>
    </row>
    <row r="261" spans="1:10" s="31" customFormat="1" ht="25.5" customHeight="1" x14ac:dyDescent="0.25">
      <c r="A261" s="56" t="s">
        <v>465</v>
      </c>
      <c r="B261" s="57" t="s">
        <v>1164</v>
      </c>
      <c r="C261" s="56" t="s">
        <v>63</v>
      </c>
      <c r="D261" s="59">
        <v>3636</v>
      </c>
      <c r="E261" s="59">
        <f t="shared" ref="E261:E277" si="36">ROUND(D261*F261/(100%+F261),2)</f>
        <v>606</v>
      </c>
      <c r="F261" s="172">
        <v>0.2</v>
      </c>
      <c r="G261" s="135"/>
      <c r="H261" s="198" t="s">
        <v>1844</v>
      </c>
      <c r="I261" s="57" t="s">
        <v>1845</v>
      </c>
      <c r="J261" s="57" t="s">
        <v>1846</v>
      </c>
    </row>
    <row r="262" spans="1:10" ht="38.25" x14ac:dyDescent="0.25">
      <c r="A262" s="56" t="s">
        <v>466</v>
      </c>
      <c r="B262" s="57" t="s">
        <v>292</v>
      </c>
      <c r="C262" s="56" t="s">
        <v>63</v>
      </c>
      <c r="D262" s="59">
        <v>10834</v>
      </c>
      <c r="E262" s="59">
        <f t="shared" si="36"/>
        <v>1805.67</v>
      </c>
      <c r="F262" s="172">
        <v>0.2</v>
      </c>
      <c r="G262" s="60"/>
      <c r="H262" s="198" t="s">
        <v>1844</v>
      </c>
      <c r="I262" s="57" t="s">
        <v>1845</v>
      </c>
      <c r="J262" s="57" t="s">
        <v>1846</v>
      </c>
    </row>
    <row r="263" spans="1:10" ht="38.25" x14ac:dyDescent="0.25">
      <c r="A263" s="56" t="s">
        <v>467</v>
      </c>
      <c r="B263" s="57" t="s">
        <v>293</v>
      </c>
      <c r="C263" s="56" t="s">
        <v>63</v>
      </c>
      <c r="D263" s="59">
        <v>6654</v>
      </c>
      <c r="E263" s="59">
        <f t="shared" si="36"/>
        <v>1109</v>
      </c>
      <c r="F263" s="172">
        <v>0.2</v>
      </c>
      <c r="G263" s="60"/>
      <c r="H263" s="198" t="s">
        <v>1844</v>
      </c>
      <c r="I263" s="57" t="s">
        <v>1845</v>
      </c>
      <c r="J263" s="57" t="s">
        <v>1846</v>
      </c>
    </row>
    <row r="264" spans="1:10" ht="38.25" x14ac:dyDescent="0.25">
      <c r="A264" s="56" t="s">
        <v>468</v>
      </c>
      <c r="B264" s="57" t="s">
        <v>294</v>
      </c>
      <c r="C264" s="56" t="s">
        <v>295</v>
      </c>
      <c r="D264" s="59">
        <v>3441</v>
      </c>
      <c r="E264" s="59">
        <f t="shared" si="36"/>
        <v>573.5</v>
      </c>
      <c r="F264" s="172">
        <v>0.2</v>
      </c>
      <c r="G264" s="60"/>
      <c r="H264" s="198" t="s">
        <v>1844</v>
      </c>
      <c r="I264" s="57" t="s">
        <v>1845</v>
      </c>
      <c r="J264" s="57" t="s">
        <v>1846</v>
      </c>
    </row>
    <row r="265" spans="1:10" ht="38.25" x14ac:dyDescent="0.25">
      <c r="A265" s="56" t="s">
        <v>469</v>
      </c>
      <c r="B265" s="57" t="s">
        <v>296</v>
      </c>
      <c r="C265" s="56" t="s">
        <v>295</v>
      </c>
      <c r="D265" s="59">
        <v>1912</v>
      </c>
      <c r="E265" s="59">
        <f t="shared" si="36"/>
        <v>318.67</v>
      </c>
      <c r="F265" s="172">
        <v>0.2</v>
      </c>
      <c r="G265" s="60"/>
      <c r="H265" s="198" t="s">
        <v>1844</v>
      </c>
      <c r="I265" s="57" t="s">
        <v>1845</v>
      </c>
      <c r="J265" s="57" t="s">
        <v>1846</v>
      </c>
    </row>
    <row r="266" spans="1:10" ht="38.25" x14ac:dyDescent="0.25">
      <c r="A266" s="56" t="s">
        <v>470</v>
      </c>
      <c r="B266" s="57" t="s">
        <v>297</v>
      </c>
      <c r="C266" s="56" t="s">
        <v>63</v>
      </c>
      <c r="D266" s="59">
        <v>5481</v>
      </c>
      <c r="E266" s="59">
        <f t="shared" si="36"/>
        <v>913.5</v>
      </c>
      <c r="F266" s="172">
        <v>0.2</v>
      </c>
      <c r="G266" s="60"/>
      <c r="H266" s="198" t="s">
        <v>1844</v>
      </c>
      <c r="I266" s="57" t="s">
        <v>1845</v>
      </c>
      <c r="J266" s="57" t="s">
        <v>1846</v>
      </c>
    </row>
    <row r="267" spans="1:10" ht="38.25" x14ac:dyDescent="0.25">
      <c r="A267" s="56" t="s">
        <v>626</v>
      </c>
      <c r="B267" s="57" t="s">
        <v>298</v>
      </c>
      <c r="C267" s="56" t="s">
        <v>63</v>
      </c>
      <c r="D267" s="59">
        <v>7775</v>
      </c>
      <c r="E267" s="59">
        <f t="shared" si="36"/>
        <v>1295.83</v>
      </c>
      <c r="F267" s="172">
        <v>0.2</v>
      </c>
      <c r="G267" s="60"/>
      <c r="H267" s="198" t="s">
        <v>1844</v>
      </c>
      <c r="I267" s="57" t="s">
        <v>1845</v>
      </c>
      <c r="J267" s="57" t="s">
        <v>1846</v>
      </c>
    </row>
    <row r="268" spans="1:10" ht="38.25" x14ac:dyDescent="0.25">
      <c r="A268" s="56" t="s">
        <v>627</v>
      </c>
      <c r="B268" s="57" t="s">
        <v>299</v>
      </c>
      <c r="C268" s="56" t="s">
        <v>63</v>
      </c>
      <c r="D268" s="59">
        <v>6309</v>
      </c>
      <c r="E268" s="59">
        <f t="shared" si="36"/>
        <v>1051.5</v>
      </c>
      <c r="F268" s="172">
        <v>0.2</v>
      </c>
      <c r="G268" s="60"/>
      <c r="H268" s="198" t="s">
        <v>1844</v>
      </c>
      <c r="I268" s="57" t="s">
        <v>1845</v>
      </c>
      <c r="J268" s="57" t="s">
        <v>1846</v>
      </c>
    </row>
    <row r="269" spans="1:10" ht="38.25" x14ac:dyDescent="0.25">
      <c r="A269" s="56" t="s">
        <v>628</v>
      </c>
      <c r="B269" s="57" t="s">
        <v>300</v>
      </c>
      <c r="C269" s="56" t="s">
        <v>63</v>
      </c>
      <c r="D269" s="59">
        <v>3824</v>
      </c>
      <c r="E269" s="59">
        <f t="shared" si="36"/>
        <v>637.33000000000004</v>
      </c>
      <c r="F269" s="172">
        <v>0.2</v>
      </c>
      <c r="G269" s="60"/>
      <c r="H269" s="198" t="s">
        <v>1844</v>
      </c>
      <c r="I269" s="57" t="s">
        <v>1845</v>
      </c>
      <c r="J269" s="57" t="s">
        <v>1846</v>
      </c>
    </row>
    <row r="270" spans="1:10" ht="38.25" x14ac:dyDescent="0.25">
      <c r="A270" s="56" t="s">
        <v>629</v>
      </c>
      <c r="B270" s="57" t="s">
        <v>301</v>
      </c>
      <c r="C270" s="56" t="s">
        <v>63</v>
      </c>
      <c r="D270" s="59">
        <v>17908</v>
      </c>
      <c r="E270" s="59">
        <f t="shared" si="36"/>
        <v>2984.67</v>
      </c>
      <c r="F270" s="172">
        <v>0.2</v>
      </c>
      <c r="G270" s="60"/>
      <c r="H270" s="198" t="s">
        <v>1844</v>
      </c>
      <c r="I270" s="57" t="s">
        <v>1845</v>
      </c>
      <c r="J270" s="57" t="s">
        <v>1846</v>
      </c>
    </row>
    <row r="271" spans="1:10" ht="38.25" x14ac:dyDescent="0.25">
      <c r="A271" s="56" t="s">
        <v>1320</v>
      </c>
      <c r="B271" s="57" t="s">
        <v>1321</v>
      </c>
      <c r="C271" s="56" t="s">
        <v>63</v>
      </c>
      <c r="D271" s="59">
        <v>2576</v>
      </c>
      <c r="E271" s="59">
        <f t="shared" si="36"/>
        <v>429.33</v>
      </c>
      <c r="F271" s="172">
        <v>0.2</v>
      </c>
      <c r="G271" s="60"/>
      <c r="H271" s="198" t="s">
        <v>1844</v>
      </c>
      <c r="I271" s="57" t="s">
        <v>1845</v>
      </c>
      <c r="J271" s="57" t="s">
        <v>1846</v>
      </c>
    </row>
    <row r="272" spans="1:10" ht="38.25" x14ac:dyDescent="0.25">
      <c r="A272" s="56" t="s">
        <v>1322</v>
      </c>
      <c r="B272" s="57" t="s">
        <v>1323</v>
      </c>
      <c r="C272" s="56" t="s">
        <v>63</v>
      </c>
      <c r="D272" s="59">
        <v>2240</v>
      </c>
      <c r="E272" s="59">
        <f t="shared" si="36"/>
        <v>373.33</v>
      </c>
      <c r="F272" s="172">
        <v>0.2</v>
      </c>
      <c r="G272" s="60"/>
      <c r="H272" s="198" t="s">
        <v>1844</v>
      </c>
      <c r="I272" s="57" t="s">
        <v>1845</v>
      </c>
      <c r="J272" s="57" t="s">
        <v>1846</v>
      </c>
    </row>
    <row r="273" spans="1:10" ht="38.25" x14ac:dyDescent="0.25">
      <c r="A273" s="56" t="s">
        <v>1324</v>
      </c>
      <c r="B273" s="57" t="s">
        <v>1325</v>
      </c>
      <c r="C273" s="56" t="s">
        <v>63</v>
      </c>
      <c r="D273" s="59">
        <v>2016</v>
      </c>
      <c r="E273" s="59">
        <f t="shared" si="36"/>
        <v>336</v>
      </c>
      <c r="F273" s="172">
        <v>0.2</v>
      </c>
      <c r="G273" s="60"/>
      <c r="H273" s="198" t="s">
        <v>1844</v>
      </c>
      <c r="I273" s="57" t="s">
        <v>1845</v>
      </c>
      <c r="J273" s="57" t="s">
        <v>1846</v>
      </c>
    </row>
    <row r="274" spans="1:10" ht="38.25" x14ac:dyDescent="0.25">
      <c r="A274" s="56" t="s">
        <v>1326</v>
      </c>
      <c r="B274" s="57" t="s">
        <v>1327</v>
      </c>
      <c r="C274" s="56" t="s">
        <v>63</v>
      </c>
      <c r="D274" s="59">
        <v>896</v>
      </c>
      <c r="E274" s="59">
        <f t="shared" si="36"/>
        <v>149.33000000000001</v>
      </c>
      <c r="F274" s="172">
        <v>0.2</v>
      </c>
      <c r="G274" s="60"/>
      <c r="H274" s="198" t="s">
        <v>1844</v>
      </c>
      <c r="I274" s="57" t="s">
        <v>1845</v>
      </c>
      <c r="J274" s="57" t="s">
        <v>1846</v>
      </c>
    </row>
    <row r="275" spans="1:10" ht="38.25" x14ac:dyDescent="0.25">
      <c r="A275" s="56" t="s">
        <v>1328</v>
      </c>
      <c r="B275" s="57" t="s">
        <v>1329</v>
      </c>
      <c r="C275" s="56" t="s">
        <v>63</v>
      </c>
      <c r="D275" s="59">
        <v>952</v>
      </c>
      <c r="E275" s="59">
        <f t="shared" si="36"/>
        <v>158.66999999999999</v>
      </c>
      <c r="F275" s="172">
        <v>0.2</v>
      </c>
      <c r="G275" s="60"/>
      <c r="H275" s="198" t="s">
        <v>1844</v>
      </c>
      <c r="I275" s="57" t="s">
        <v>1845</v>
      </c>
      <c r="J275" s="57" t="s">
        <v>1846</v>
      </c>
    </row>
    <row r="276" spans="1:10" ht="38.25" x14ac:dyDescent="0.25">
      <c r="A276" s="56" t="s">
        <v>1330</v>
      </c>
      <c r="B276" s="57" t="s">
        <v>1331</v>
      </c>
      <c r="C276" s="56" t="s">
        <v>63</v>
      </c>
      <c r="D276" s="59">
        <v>560</v>
      </c>
      <c r="E276" s="59">
        <f t="shared" si="36"/>
        <v>93.33</v>
      </c>
      <c r="F276" s="172">
        <v>0.2</v>
      </c>
      <c r="G276" s="60"/>
      <c r="H276" s="198" t="s">
        <v>1844</v>
      </c>
      <c r="I276" s="57" t="s">
        <v>1845</v>
      </c>
      <c r="J276" s="57" t="s">
        <v>1846</v>
      </c>
    </row>
    <row r="277" spans="1:10" ht="38.25" x14ac:dyDescent="0.25">
      <c r="A277" s="56" t="s">
        <v>1332</v>
      </c>
      <c r="B277" s="57" t="s">
        <v>1333</v>
      </c>
      <c r="C277" s="56" t="s">
        <v>63</v>
      </c>
      <c r="D277" s="59">
        <v>560</v>
      </c>
      <c r="E277" s="59">
        <f t="shared" si="36"/>
        <v>93.33</v>
      </c>
      <c r="F277" s="172">
        <v>0.2</v>
      </c>
      <c r="G277" s="60"/>
      <c r="H277" s="198" t="s">
        <v>1844</v>
      </c>
      <c r="I277" s="57" t="s">
        <v>1845</v>
      </c>
      <c r="J277" s="57" t="s">
        <v>1846</v>
      </c>
    </row>
    <row r="278" spans="1:10" x14ac:dyDescent="0.25">
      <c r="A278" s="151" t="s">
        <v>435</v>
      </c>
      <c r="B278" s="221" t="s">
        <v>334</v>
      </c>
      <c r="C278" s="221"/>
      <c r="D278" s="221"/>
      <c r="E278" s="221"/>
      <c r="F278" s="222"/>
      <c r="G278" s="60"/>
      <c r="H278" s="60"/>
      <c r="I278" s="57"/>
      <c r="J278" s="57"/>
    </row>
    <row r="279" spans="1:10" s="31" customFormat="1" ht="38.25" x14ac:dyDescent="0.25">
      <c r="A279" s="56" t="s">
        <v>471</v>
      </c>
      <c r="B279" s="57" t="s">
        <v>335</v>
      </c>
      <c r="C279" s="56" t="s">
        <v>144</v>
      </c>
      <c r="D279" s="59">
        <v>2740</v>
      </c>
      <c r="E279" s="59">
        <f t="shared" ref="E279" si="37">ROUND(D279*F279/(100%+F279),2)</f>
        <v>456.67</v>
      </c>
      <c r="F279" s="172">
        <v>0.2</v>
      </c>
      <c r="G279" s="135"/>
      <c r="H279" s="198" t="s">
        <v>1844</v>
      </c>
      <c r="I279" s="57" t="s">
        <v>1845</v>
      </c>
      <c r="J279" s="57" t="s">
        <v>1846</v>
      </c>
    </row>
    <row r="280" spans="1:10" x14ac:dyDescent="0.25">
      <c r="A280" s="151" t="s">
        <v>490</v>
      </c>
      <c r="B280" s="221" t="s">
        <v>585</v>
      </c>
      <c r="C280" s="221"/>
      <c r="D280" s="221"/>
      <c r="E280" s="221"/>
      <c r="F280" s="222"/>
      <c r="G280" s="60"/>
      <c r="H280" s="60"/>
      <c r="I280" s="57"/>
      <c r="J280" s="57"/>
    </row>
    <row r="281" spans="1:10" ht="38.25" x14ac:dyDescent="0.25">
      <c r="A281" s="56" t="s">
        <v>911</v>
      </c>
      <c r="B281" s="57" t="s">
        <v>140</v>
      </c>
      <c r="C281" s="58" t="s">
        <v>63</v>
      </c>
      <c r="D281" s="59">
        <v>663</v>
      </c>
      <c r="E281" s="59">
        <f t="shared" ref="E281:E344" si="38">ROUND(D281*F281/(100%+F281),2)</f>
        <v>110.5</v>
      </c>
      <c r="F281" s="172">
        <v>0.2</v>
      </c>
      <c r="G281" s="60"/>
      <c r="H281" s="198" t="s">
        <v>1844</v>
      </c>
      <c r="I281" s="57" t="s">
        <v>1845</v>
      </c>
      <c r="J281" s="57" t="s">
        <v>1846</v>
      </c>
    </row>
    <row r="282" spans="1:10" ht="38.25" x14ac:dyDescent="0.25">
      <c r="A282" s="56" t="s">
        <v>912</v>
      </c>
      <c r="B282" s="57" t="s">
        <v>139</v>
      </c>
      <c r="C282" s="58" t="s">
        <v>63</v>
      </c>
      <c r="D282" s="59">
        <v>618</v>
      </c>
      <c r="E282" s="59">
        <f t="shared" si="38"/>
        <v>103</v>
      </c>
      <c r="F282" s="172">
        <v>0.2</v>
      </c>
      <c r="G282" s="60"/>
      <c r="H282" s="198" t="s">
        <v>1844</v>
      </c>
      <c r="I282" s="57" t="s">
        <v>1845</v>
      </c>
      <c r="J282" s="57" t="s">
        <v>1846</v>
      </c>
    </row>
    <row r="283" spans="1:10" ht="38.25" x14ac:dyDescent="0.25">
      <c r="A283" s="56" t="s">
        <v>913</v>
      </c>
      <c r="B283" s="57" t="s">
        <v>138</v>
      </c>
      <c r="C283" s="58" t="s">
        <v>63</v>
      </c>
      <c r="D283" s="59">
        <v>618</v>
      </c>
      <c r="E283" s="59">
        <f t="shared" si="38"/>
        <v>103</v>
      </c>
      <c r="F283" s="172">
        <v>0.2</v>
      </c>
      <c r="G283" s="60"/>
      <c r="H283" s="198" t="s">
        <v>1844</v>
      </c>
      <c r="I283" s="57" t="s">
        <v>1845</v>
      </c>
      <c r="J283" s="57" t="s">
        <v>1846</v>
      </c>
    </row>
    <row r="284" spans="1:10" ht="38.25" x14ac:dyDescent="0.25">
      <c r="A284" s="56" t="s">
        <v>914</v>
      </c>
      <c r="B284" s="57" t="s">
        <v>137</v>
      </c>
      <c r="C284" s="58" t="s">
        <v>63</v>
      </c>
      <c r="D284" s="59">
        <v>1249</v>
      </c>
      <c r="E284" s="59">
        <f t="shared" si="38"/>
        <v>208.17</v>
      </c>
      <c r="F284" s="172">
        <v>0.2</v>
      </c>
      <c r="G284" s="60"/>
      <c r="H284" s="198" t="s">
        <v>1844</v>
      </c>
      <c r="I284" s="57" t="s">
        <v>1845</v>
      </c>
      <c r="J284" s="57" t="s">
        <v>1846</v>
      </c>
    </row>
    <row r="285" spans="1:10" ht="38.25" x14ac:dyDescent="0.25">
      <c r="A285" s="56" t="s">
        <v>915</v>
      </c>
      <c r="B285" s="57" t="s">
        <v>136</v>
      </c>
      <c r="C285" s="58" t="s">
        <v>63</v>
      </c>
      <c r="D285" s="59">
        <v>676</v>
      </c>
      <c r="E285" s="59">
        <f t="shared" si="38"/>
        <v>112.67</v>
      </c>
      <c r="F285" s="172">
        <v>0.2</v>
      </c>
      <c r="G285" s="60"/>
      <c r="H285" s="198" t="s">
        <v>1844</v>
      </c>
      <c r="I285" s="57" t="s">
        <v>1845</v>
      </c>
      <c r="J285" s="57" t="s">
        <v>1846</v>
      </c>
    </row>
    <row r="286" spans="1:10" ht="38.25" x14ac:dyDescent="0.25">
      <c r="A286" s="56" t="s">
        <v>916</v>
      </c>
      <c r="B286" s="57" t="s">
        <v>135</v>
      </c>
      <c r="C286" s="58" t="s">
        <v>63</v>
      </c>
      <c r="D286" s="59">
        <v>1466</v>
      </c>
      <c r="E286" s="59">
        <f t="shared" si="38"/>
        <v>244.33</v>
      </c>
      <c r="F286" s="172">
        <v>0.2</v>
      </c>
      <c r="G286" s="60"/>
      <c r="H286" s="198" t="s">
        <v>1844</v>
      </c>
      <c r="I286" s="57" t="s">
        <v>1845</v>
      </c>
      <c r="J286" s="57" t="s">
        <v>1846</v>
      </c>
    </row>
    <row r="287" spans="1:10" ht="38.25" x14ac:dyDescent="0.25">
      <c r="A287" s="56" t="s">
        <v>917</v>
      </c>
      <c r="B287" s="57" t="s">
        <v>134</v>
      </c>
      <c r="C287" s="58" t="s">
        <v>63</v>
      </c>
      <c r="D287" s="59">
        <v>1721</v>
      </c>
      <c r="E287" s="59">
        <f t="shared" si="38"/>
        <v>286.83</v>
      </c>
      <c r="F287" s="172">
        <v>0.2</v>
      </c>
      <c r="G287" s="60"/>
      <c r="H287" s="198" t="s">
        <v>1844</v>
      </c>
      <c r="I287" s="57" t="s">
        <v>1845</v>
      </c>
      <c r="J287" s="57" t="s">
        <v>1846</v>
      </c>
    </row>
    <row r="288" spans="1:10" ht="38.25" x14ac:dyDescent="0.25">
      <c r="A288" s="56" t="s">
        <v>918</v>
      </c>
      <c r="B288" s="57" t="s">
        <v>133</v>
      </c>
      <c r="C288" s="58" t="s">
        <v>63</v>
      </c>
      <c r="D288" s="59">
        <v>790</v>
      </c>
      <c r="E288" s="59">
        <f t="shared" si="38"/>
        <v>131.66999999999999</v>
      </c>
      <c r="F288" s="172">
        <v>0.2</v>
      </c>
      <c r="G288" s="60"/>
      <c r="H288" s="198" t="s">
        <v>1844</v>
      </c>
      <c r="I288" s="57" t="s">
        <v>1845</v>
      </c>
      <c r="J288" s="57" t="s">
        <v>1846</v>
      </c>
    </row>
    <row r="289" spans="1:10" ht="38.25" x14ac:dyDescent="0.25">
      <c r="A289" s="56" t="s">
        <v>919</v>
      </c>
      <c r="B289" s="57" t="s">
        <v>132</v>
      </c>
      <c r="C289" s="58" t="s">
        <v>63</v>
      </c>
      <c r="D289" s="59">
        <v>472</v>
      </c>
      <c r="E289" s="59">
        <f t="shared" si="38"/>
        <v>78.67</v>
      </c>
      <c r="F289" s="172">
        <v>0.2</v>
      </c>
      <c r="G289" s="60"/>
      <c r="H289" s="198" t="s">
        <v>1844</v>
      </c>
      <c r="I289" s="57" t="s">
        <v>1845</v>
      </c>
      <c r="J289" s="57" t="s">
        <v>1846</v>
      </c>
    </row>
    <row r="290" spans="1:10" ht="38.25" x14ac:dyDescent="0.25">
      <c r="A290" s="56" t="s">
        <v>920</v>
      </c>
      <c r="B290" s="57" t="s">
        <v>131</v>
      </c>
      <c r="C290" s="58" t="s">
        <v>63</v>
      </c>
      <c r="D290" s="59">
        <v>472</v>
      </c>
      <c r="E290" s="59">
        <f t="shared" si="38"/>
        <v>78.67</v>
      </c>
      <c r="F290" s="172">
        <v>0.2</v>
      </c>
      <c r="G290" s="60"/>
      <c r="H290" s="198" t="s">
        <v>1844</v>
      </c>
      <c r="I290" s="57" t="s">
        <v>1845</v>
      </c>
      <c r="J290" s="57" t="s">
        <v>1846</v>
      </c>
    </row>
    <row r="291" spans="1:10" ht="38.25" x14ac:dyDescent="0.25">
      <c r="A291" s="56" t="s">
        <v>921</v>
      </c>
      <c r="B291" s="57" t="s">
        <v>130</v>
      </c>
      <c r="C291" s="58" t="s">
        <v>63</v>
      </c>
      <c r="D291" s="59">
        <v>701</v>
      </c>
      <c r="E291" s="59">
        <f t="shared" si="38"/>
        <v>116.83</v>
      </c>
      <c r="F291" s="172">
        <v>0.2</v>
      </c>
      <c r="G291" s="60"/>
      <c r="H291" s="198" t="s">
        <v>1844</v>
      </c>
      <c r="I291" s="57" t="s">
        <v>1845</v>
      </c>
      <c r="J291" s="57" t="s">
        <v>1846</v>
      </c>
    </row>
    <row r="292" spans="1:10" ht="38.25" x14ac:dyDescent="0.25">
      <c r="A292" s="56" t="s">
        <v>922</v>
      </c>
      <c r="B292" s="57" t="s">
        <v>129</v>
      </c>
      <c r="C292" s="58" t="s">
        <v>63</v>
      </c>
      <c r="D292" s="59">
        <v>599</v>
      </c>
      <c r="E292" s="59">
        <f t="shared" si="38"/>
        <v>99.83</v>
      </c>
      <c r="F292" s="172">
        <v>0.2</v>
      </c>
      <c r="G292" s="60"/>
      <c r="H292" s="198" t="s">
        <v>1844</v>
      </c>
      <c r="I292" s="57" t="s">
        <v>1845</v>
      </c>
      <c r="J292" s="57" t="s">
        <v>1846</v>
      </c>
    </row>
    <row r="293" spans="1:10" ht="38.25" x14ac:dyDescent="0.25">
      <c r="A293" s="56" t="s">
        <v>923</v>
      </c>
      <c r="B293" s="57" t="s">
        <v>472</v>
      </c>
      <c r="C293" s="58" t="s">
        <v>63</v>
      </c>
      <c r="D293" s="59">
        <v>510</v>
      </c>
      <c r="E293" s="59">
        <f t="shared" si="38"/>
        <v>85</v>
      </c>
      <c r="F293" s="172">
        <v>0.2</v>
      </c>
      <c r="G293" s="60"/>
      <c r="H293" s="198" t="s">
        <v>1844</v>
      </c>
      <c r="I293" s="57" t="s">
        <v>1845</v>
      </c>
      <c r="J293" s="57" t="s">
        <v>1846</v>
      </c>
    </row>
    <row r="294" spans="1:10" ht="38.25" x14ac:dyDescent="0.25">
      <c r="A294" s="56" t="s">
        <v>924</v>
      </c>
      <c r="B294" s="57" t="s">
        <v>128</v>
      </c>
      <c r="C294" s="58" t="s">
        <v>63</v>
      </c>
      <c r="D294" s="59">
        <v>1657</v>
      </c>
      <c r="E294" s="59">
        <f t="shared" si="38"/>
        <v>276.17</v>
      </c>
      <c r="F294" s="172">
        <v>0.2</v>
      </c>
      <c r="G294" s="60"/>
      <c r="H294" s="198" t="s">
        <v>1844</v>
      </c>
      <c r="I294" s="57" t="s">
        <v>1845</v>
      </c>
      <c r="J294" s="57" t="s">
        <v>1846</v>
      </c>
    </row>
    <row r="295" spans="1:10" ht="38.25" x14ac:dyDescent="0.25">
      <c r="A295" s="56" t="s">
        <v>925</v>
      </c>
      <c r="B295" s="57" t="s">
        <v>127</v>
      </c>
      <c r="C295" s="58" t="s">
        <v>63</v>
      </c>
      <c r="D295" s="59">
        <v>446</v>
      </c>
      <c r="E295" s="59">
        <f t="shared" si="38"/>
        <v>74.33</v>
      </c>
      <c r="F295" s="172">
        <v>0.2</v>
      </c>
      <c r="G295" s="60"/>
      <c r="H295" s="198" t="s">
        <v>1844</v>
      </c>
      <c r="I295" s="57" t="s">
        <v>1845</v>
      </c>
      <c r="J295" s="57" t="s">
        <v>1846</v>
      </c>
    </row>
    <row r="296" spans="1:10" ht="38.25" x14ac:dyDescent="0.25">
      <c r="A296" s="56" t="s">
        <v>926</v>
      </c>
      <c r="B296" s="57" t="s">
        <v>126</v>
      </c>
      <c r="C296" s="58" t="s">
        <v>63</v>
      </c>
      <c r="D296" s="59">
        <v>981</v>
      </c>
      <c r="E296" s="59">
        <f t="shared" si="38"/>
        <v>163.5</v>
      </c>
      <c r="F296" s="172">
        <v>0.2</v>
      </c>
      <c r="G296" s="60"/>
      <c r="H296" s="198" t="s">
        <v>1844</v>
      </c>
      <c r="I296" s="57" t="s">
        <v>1845</v>
      </c>
      <c r="J296" s="57" t="s">
        <v>1846</v>
      </c>
    </row>
    <row r="297" spans="1:10" ht="38.25" x14ac:dyDescent="0.25">
      <c r="A297" s="56" t="s">
        <v>927</v>
      </c>
      <c r="B297" s="57" t="s">
        <v>125</v>
      </c>
      <c r="C297" s="58" t="s">
        <v>63</v>
      </c>
      <c r="D297" s="59">
        <v>2549</v>
      </c>
      <c r="E297" s="59">
        <f t="shared" si="38"/>
        <v>424.83</v>
      </c>
      <c r="F297" s="172">
        <v>0.2</v>
      </c>
      <c r="G297" s="60"/>
      <c r="H297" s="198" t="s">
        <v>1844</v>
      </c>
      <c r="I297" s="57" t="s">
        <v>1845</v>
      </c>
      <c r="J297" s="57" t="s">
        <v>1846</v>
      </c>
    </row>
    <row r="298" spans="1:10" ht="38.25" x14ac:dyDescent="0.25">
      <c r="A298" s="56" t="s">
        <v>928</v>
      </c>
      <c r="B298" s="57" t="s">
        <v>124</v>
      </c>
      <c r="C298" s="58" t="s">
        <v>63</v>
      </c>
      <c r="D298" s="59">
        <v>2103</v>
      </c>
      <c r="E298" s="59">
        <f t="shared" si="38"/>
        <v>350.5</v>
      </c>
      <c r="F298" s="172">
        <v>0.2</v>
      </c>
      <c r="G298" s="60"/>
      <c r="H298" s="198" t="s">
        <v>1844</v>
      </c>
      <c r="I298" s="57" t="s">
        <v>1845</v>
      </c>
      <c r="J298" s="57" t="s">
        <v>1846</v>
      </c>
    </row>
    <row r="299" spans="1:10" ht="38.25" x14ac:dyDescent="0.25">
      <c r="A299" s="56" t="s">
        <v>929</v>
      </c>
      <c r="B299" s="57" t="s">
        <v>123</v>
      </c>
      <c r="C299" s="58" t="s">
        <v>63</v>
      </c>
      <c r="D299" s="59">
        <v>5098</v>
      </c>
      <c r="E299" s="59">
        <f t="shared" si="38"/>
        <v>849.67</v>
      </c>
      <c r="F299" s="172">
        <v>0.2</v>
      </c>
      <c r="G299" s="60"/>
      <c r="H299" s="198" t="s">
        <v>1844</v>
      </c>
      <c r="I299" s="57" t="s">
        <v>1845</v>
      </c>
      <c r="J299" s="57" t="s">
        <v>1846</v>
      </c>
    </row>
    <row r="300" spans="1:10" ht="38.25" x14ac:dyDescent="0.25">
      <c r="A300" s="56" t="s">
        <v>930</v>
      </c>
      <c r="B300" s="57" t="s">
        <v>122</v>
      </c>
      <c r="C300" s="58" t="s">
        <v>63</v>
      </c>
      <c r="D300" s="59">
        <v>9559</v>
      </c>
      <c r="E300" s="59">
        <f t="shared" si="38"/>
        <v>1593.17</v>
      </c>
      <c r="F300" s="172">
        <v>0.2</v>
      </c>
      <c r="G300" s="60"/>
      <c r="H300" s="198" t="s">
        <v>1844</v>
      </c>
      <c r="I300" s="57" t="s">
        <v>1845</v>
      </c>
      <c r="J300" s="57" t="s">
        <v>1846</v>
      </c>
    </row>
    <row r="301" spans="1:10" ht="38.25" x14ac:dyDescent="0.25">
      <c r="A301" s="56" t="s">
        <v>931</v>
      </c>
      <c r="B301" s="57" t="s">
        <v>121</v>
      </c>
      <c r="C301" s="58" t="s">
        <v>63</v>
      </c>
      <c r="D301" s="59">
        <v>1377</v>
      </c>
      <c r="E301" s="59">
        <f t="shared" si="38"/>
        <v>229.5</v>
      </c>
      <c r="F301" s="172">
        <v>0.2</v>
      </c>
      <c r="G301" s="60"/>
      <c r="H301" s="198" t="s">
        <v>1844</v>
      </c>
      <c r="I301" s="57" t="s">
        <v>1845</v>
      </c>
      <c r="J301" s="57" t="s">
        <v>1846</v>
      </c>
    </row>
    <row r="302" spans="1:10" ht="38.25" x14ac:dyDescent="0.25">
      <c r="A302" s="56" t="s">
        <v>932</v>
      </c>
      <c r="B302" s="57" t="s">
        <v>120</v>
      </c>
      <c r="C302" s="58" t="s">
        <v>63</v>
      </c>
      <c r="D302" s="59">
        <v>408</v>
      </c>
      <c r="E302" s="59">
        <f t="shared" si="38"/>
        <v>68</v>
      </c>
      <c r="F302" s="172">
        <v>0.2</v>
      </c>
      <c r="G302" s="60"/>
      <c r="H302" s="198" t="s">
        <v>1844</v>
      </c>
      <c r="I302" s="57" t="s">
        <v>1845</v>
      </c>
      <c r="J302" s="57" t="s">
        <v>1846</v>
      </c>
    </row>
    <row r="303" spans="1:10" ht="38.25" x14ac:dyDescent="0.25">
      <c r="A303" s="56" t="s">
        <v>933</v>
      </c>
      <c r="B303" s="57" t="s">
        <v>119</v>
      </c>
      <c r="C303" s="58" t="s">
        <v>63</v>
      </c>
      <c r="D303" s="59">
        <v>5990</v>
      </c>
      <c r="E303" s="59">
        <f t="shared" si="38"/>
        <v>998.33</v>
      </c>
      <c r="F303" s="172">
        <v>0.2</v>
      </c>
      <c r="G303" s="60"/>
      <c r="H303" s="198" t="s">
        <v>1844</v>
      </c>
      <c r="I303" s="57" t="s">
        <v>1845</v>
      </c>
      <c r="J303" s="57" t="s">
        <v>1846</v>
      </c>
    </row>
    <row r="304" spans="1:10" ht="38.25" x14ac:dyDescent="0.25">
      <c r="A304" s="56" t="s">
        <v>934</v>
      </c>
      <c r="B304" s="57" t="s">
        <v>118</v>
      </c>
      <c r="C304" s="58" t="s">
        <v>63</v>
      </c>
      <c r="D304" s="59">
        <v>765</v>
      </c>
      <c r="E304" s="59">
        <f t="shared" si="38"/>
        <v>127.5</v>
      </c>
      <c r="F304" s="172">
        <v>0.2</v>
      </c>
      <c r="G304" s="60"/>
      <c r="H304" s="198" t="s">
        <v>1844</v>
      </c>
      <c r="I304" s="57" t="s">
        <v>1845</v>
      </c>
      <c r="J304" s="57" t="s">
        <v>1846</v>
      </c>
    </row>
    <row r="305" spans="1:10" ht="38.25" x14ac:dyDescent="0.25">
      <c r="A305" s="56" t="s">
        <v>935</v>
      </c>
      <c r="B305" s="57" t="s">
        <v>117</v>
      </c>
      <c r="C305" s="58" t="s">
        <v>63</v>
      </c>
      <c r="D305" s="59">
        <v>2103</v>
      </c>
      <c r="E305" s="59">
        <f t="shared" si="38"/>
        <v>350.5</v>
      </c>
      <c r="F305" s="172">
        <v>0.2</v>
      </c>
      <c r="G305" s="60"/>
      <c r="H305" s="198" t="s">
        <v>1844</v>
      </c>
      <c r="I305" s="57" t="s">
        <v>1845</v>
      </c>
      <c r="J305" s="57" t="s">
        <v>1846</v>
      </c>
    </row>
    <row r="306" spans="1:10" ht="38.25" x14ac:dyDescent="0.25">
      <c r="A306" s="56" t="s">
        <v>936</v>
      </c>
      <c r="B306" s="57" t="s">
        <v>116</v>
      </c>
      <c r="C306" s="58" t="s">
        <v>63</v>
      </c>
      <c r="D306" s="59">
        <v>637</v>
      </c>
      <c r="E306" s="59">
        <f t="shared" si="38"/>
        <v>106.17</v>
      </c>
      <c r="F306" s="172">
        <v>0.2</v>
      </c>
      <c r="G306" s="60"/>
      <c r="H306" s="198" t="s">
        <v>1844</v>
      </c>
      <c r="I306" s="57" t="s">
        <v>1845</v>
      </c>
      <c r="J306" s="57" t="s">
        <v>1846</v>
      </c>
    </row>
    <row r="307" spans="1:10" ht="38.25" x14ac:dyDescent="0.25">
      <c r="A307" s="56" t="s">
        <v>937</v>
      </c>
      <c r="B307" s="57" t="s">
        <v>993</v>
      </c>
      <c r="C307" s="58" t="s">
        <v>63</v>
      </c>
      <c r="D307" s="59">
        <v>1466</v>
      </c>
      <c r="E307" s="59">
        <f t="shared" si="38"/>
        <v>244.33</v>
      </c>
      <c r="F307" s="172">
        <v>0.2</v>
      </c>
      <c r="G307" s="60"/>
      <c r="H307" s="198" t="s">
        <v>1844</v>
      </c>
      <c r="I307" s="57" t="s">
        <v>1845</v>
      </c>
      <c r="J307" s="57" t="s">
        <v>1846</v>
      </c>
    </row>
    <row r="308" spans="1:10" ht="38.25" x14ac:dyDescent="0.25">
      <c r="A308" s="56" t="s">
        <v>938</v>
      </c>
      <c r="B308" s="57" t="s">
        <v>115</v>
      </c>
      <c r="C308" s="58" t="s">
        <v>63</v>
      </c>
      <c r="D308" s="59">
        <v>408</v>
      </c>
      <c r="E308" s="59">
        <f t="shared" si="38"/>
        <v>68</v>
      </c>
      <c r="F308" s="172">
        <v>0.2</v>
      </c>
      <c r="G308" s="60"/>
      <c r="H308" s="198" t="s">
        <v>1844</v>
      </c>
      <c r="I308" s="57" t="s">
        <v>1845</v>
      </c>
      <c r="J308" s="57" t="s">
        <v>1846</v>
      </c>
    </row>
    <row r="309" spans="1:10" ht="38.25" x14ac:dyDescent="0.25">
      <c r="A309" s="56" t="s">
        <v>939</v>
      </c>
      <c r="B309" s="57" t="s">
        <v>114</v>
      </c>
      <c r="C309" s="58" t="s">
        <v>63</v>
      </c>
      <c r="D309" s="59">
        <v>765</v>
      </c>
      <c r="E309" s="59">
        <f t="shared" si="38"/>
        <v>127.5</v>
      </c>
      <c r="F309" s="172">
        <v>0.2</v>
      </c>
      <c r="G309" s="60"/>
      <c r="H309" s="198" t="s">
        <v>1844</v>
      </c>
      <c r="I309" s="57" t="s">
        <v>1845</v>
      </c>
      <c r="J309" s="57" t="s">
        <v>1846</v>
      </c>
    </row>
    <row r="310" spans="1:10" ht="38.25" x14ac:dyDescent="0.25">
      <c r="A310" s="56" t="s">
        <v>940</v>
      </c>
      <c r="B310" s="57" t="s">
        <v>113</v>
      </c>
      <c r="C310" s="58" t="s">
        <v>63</v>
      </c>
      <c r="D310" s="59">
        <v>574</v>
      </c>
      <c r="E310" s="59">
        <f t="shared" si="38"/>
        <v>95.67</v>
      </c>
      <c r="F310" s="172">
        <v>0.2</v>
      </c>
      <c r="G310" s="60"/>
      <c r="H310" s="198" t="s">
        <v>1844</v>
      </c>
      <c r="I310" s="57" t="s">
        <v>1845</v>
      </c>
      <c r="J310" s="57" t="s">
        <v>1846</v>
      </c>
    </row>
    <row r="311" spans="1:10" ht="38.25" x14ac:dyDescent="0.25">
      <c r="A311" s="56" t="s">
        <v>941</v>
      </c>
      <c r="B311" s="57" t="s">
        <v>112</v>
      </c>
      <c r="C311" s="58" t="s">
        <v>63</v>
      </c>
      <c r="D311" s="59">
        <v>1338</v>
      </c>
      <c r="E311" s="59">
        <f t="shared" si="38"/>
        <v>223</v>
      </c>
      <c r="F311" s="172">
        <v>0.2</v>
      </c>
      <c r="G311" s="60"/>
      <c r="H311" s="198" t="s">
        <v>1844</v>
      </c>
      <c r="I311" s="57" t="s">
        <v>1845</v>
      </c>
      <c r="J311" s="57" t="s">
        <v>1846</v>
      </c>
    </row>
    <row r="312" spans="1:10" ht="38.25" x14ac:dyDescent="0.25">
      <c r="A312" s="56" t="s">
        <v>942</v>
      </c>
      <c r="B312" s="57" t="s">
        <v>111</v>
      </c>
      <c r="C312" s="58" t="s">
        <v>63</v>
      </c>
      <c r="D312" s="59">
        <v>956</v>
      </c>
      <c r="E312" s="59">
        <f t="shared" si="38"/>
        <v>159.33000000000001</v>
      </c>
      <c r="F312" s="172">
        <v>0.2</v>
      </c>
      <c r="G312" s="60"/>
      <c r="H312" s="198" t="s">
        <v>1844</v>
      </c>
      <c r="I312" s="57" t="s">
        <v>1845</v>
      </c>
      <c r="J312" s="57" t="s">
        <v>1846</v>
      </c>
    </row>
    <row r="313" spans="1:10" ht="38.25" x14ac:dyDescent="0.25">
      <c r="A313" s="56" t="s">
        <v>943</v>
      </c>
      <c r="B313" s="57" t="s">
        <v>110</v>
      </c>
      <c r="C313" s="58" t="s">
        <v>63</v>
      </c>
      <c r="D313" s="59">
        <v>574</v>
      </c>
      <c r="E313" s="59">
        <f t="shared" si="38"/>
        <v>95.67</v>
      </c>
      <c r="F313" s="172">
        <v>0.2</v>
      </c>
      <c r="G313" s="60"/>
      <c r="H313" s="198" t="s">
        <v>1844</v>
      </c>
      <c r="I313" s="57" t="s">
        <v>1845</v>
      </c>
      <c r="J313" s="57" t="s">
        <v>1846</v>
      </c>
    </row>
    <row r="314" spans="1:10" ht="38.25" x14ac:dyDescent="0.25">
      <c r="A314" s="56" t="s">
        <v>944</v>
      </c>
      <c r="B314" s="57" t="s">
        <v>109</v>
      </c>
      <c r="C314" s="58" t="s">
        <v>63</v>
      </c>
      <c r="D314" s="59">
        <v>981</v>
      </c>
      <c r="E314" s="59">
        <f t="shared" si="38"/>
        <v>163.5</v>
      </c>
      <c r="F314" s="172">
        <v>0.2</v>
      </c>
      <c r="G314" s="60"/>
      <c r="H314" s="198" t="s">
        <v>1844</v>
      </c>
      <c r="I314" s="57" t="s">
        <v>1845</v>
      </c>
      <c r="J314" s="57" t="s">
        <v>1846</v>
      </c>
    </row>
    <row r="315" spans="1:10" ht="38.25" x14ac:dyDescent="0.25">
      <c r="A315" s="56" t="s">
        <v>945</v>
      </c>
      <c r="B315" s="57" t="s">
        <v>108</v>
      </c>
      <c r="C315" s="58" t="s">
        <v>63</v>
      </c>
      <c r="D315" s="59">
        <v>2065</v>
      </c>
      <c r="E315" s="59">
        <f t="shared" si="38"/>
        <v>344.17</v>
      </c>
      <c r="F315" s="172">
        <v>0.2</v>
      </c>
      <c r="G315" s="60"/>
      <c r="H315" s="198" t="s">
        <v>1844</v>
      </c>
      <c r="I315" s="57" t="s">
        <v>1845</v>
      </c>
      <c r="J315" s="57" t="s">
        <v>1846</v>
      </c>
    </row>
    <row r="316" spans="1:10" ht="38.25" x14ac:dyDescent="0.25">
      <c r="A316" s="56" t="s">
        <v>946</v>
      </c>
      <c r="B316" s="57" t="s">
        <v>107</v>
      </c>
      <c r="C316" s="58" t="s">
        <v>63</v>
      </c>
      <c r="D316" s="59">
        <v>828</v>
      </c>
      <c r="E316" s="59">
        <f t="shared" si="38"/>
        <v>138</v>
      </c>
      <c r="F316" s="172">
        <v>0.2</v>
      </c>
      <c r="G316" s="60"/>
      <c r="H316" s="198" t="s">
        <v>1844</v>
      </c>
      <c r="I316" s="57" t="s">
        <v>1845</v>
      </c>
      <c r="J316" s="57" t="s">
        <v>1846</v>
      </c>
    </row>
    <row r="317" spans="1:10" ht="38.25" x14ac:dyDescent="0.25">
      <c r="A317" s="56" t="s">
        <v>947</v>
      </c>
      <c r="B317" s="57" t="s">
        <v>106</v>
      </c>
      <c r="C317" s="58" t="s">
        <v>63</v>
      </c>
      <c r="D317" s="59">
        <v>497</v>
      </c>
      <c r="E317" s="59">
        <f t="shared" si="38"/>
        <v>82.83</v>
      </c>
      <c r="F317" s="172">
        <v>0.2</v>
      </c>
      <c r="G317" s="60"/>
      <c r="H317" s="198" t="s">
        <v>1844</v>
      </c>
      <c r="I317" s="57" t="s">
        <v>1845</v>
      </c>
      <c r="J317" s="57" t="s">
        <v>1846</v>
      </c>
    </row>
    <row r="318" spans="1:10" ht="38.25" x14ac:dyDescent="0.25">
      <c r="A318" s="56" t="s">
        <v>948</v>
      </c>
      <c r="B318" s="57" t="s">
        <v>105</v>
      </c>
      <c r="C318" s="58" t="s">
        <v>63</v>
      </c>
      <c r="D318" s="59">
        <v>2103</v>
      </c>
      <c r="E318" s="59">
        <f t="shared" si="38"/>
        <v>350.5</v>
      </c>
      <c r="F318" s="172">
        <v>0.2</v>
      </c>
      <c r="G318" s="60"/>
      <c r="H318" s="198" t="s">
        <v>1844</v>
      </c>
      <c r="I318" s="57" t="s">
        <v>1845</v>
      </c>
      <c r="J318" s="57" t="s">
        <v>1846</v>
      </c>
    </row>
    <row r="319" spans="1:10" ht="38.25" x14ac:dyDescent="0.25">
      <c r="A319" s="56" t="s">
        <v>949</v>
      </c>
      <c r="B319" s="57" t="s">
        <v>104</v>
      </c>
      <c r="C319" s="58" t="s">
        <v>63</v>
      </c>
      <c r="D319" s="59">
        <v>331</v>
      </c>
      <c r="E319" s="59">
        <f t="shared" si="38"/>
        <v>55.17</v>
      </c>
      <c r="F319" s="172">
        <v>0.2</v>
      </c>
      <c r="G319" s="60"/>
      <c r="H319" s="198" t="s">
        <v>1844</v>
      </c>
      <c r="I319" s="57" t="s">
        <v>1845</v>
      </c>
      <c r="J319" s="57" t="s">
        <v>1846</v>
      </c>
    </row>
    <row r="320" spans="1:10" ht="38.25" x14ac:dyDescent="0.25">
      <c r="A320" s="56" t="s">
        <v>950</v>
      </c>
      <c r="B320" s="57" t="s">
        <v>103</v>
      </c>
      <c r="C320" s="58" t="s">
        <v>63</v>
      </c>
      <c r="D320" s="59">
        <v>4461</v>
      </c>
      <c r="E320" s="59">
        <f t="shared" si="38"/>
        <v>743.5</v>
      </c>
      <c r="F320" s="172">
        <v>0.2</v>
      </c>
      <c r="G320" s="60"/>
      <c r="H320" s="198" t="s">
        <v>1844</v>
      </c>
      <c r="I320" s="57" t="s">
        <v>1845</v>
      </c>
      <c r="J320" s="57" t="s">
        <v>1846</v>
      </c>
    </row>
    <row r="321" spans="1:10" ht="38.25" x14ac:dyDescent="0.25">
      <c r="A321" s="56" t="s">
        <v>951</v>
      </c>
      <c r="B321" s="57" t="s">
        <v>102</v>
      </c>
      <c r="C321" s="58" t="s">
        <v>63</v>
      </c>
      <c r="D321" s="59">
        <v>574</v>
      </c>
      <c r="E321" s="59">
        <f t="shared" si="38"/>
        <v>95.67</v>
      </c>
      <c r="F321" s="172">
        <v>0.2</v>
      </c>
      <c r="G321" s="60"/>
      <c r="H321" s="198" t="s">
        <v>1844</v>
      </c>
      <c r="I321" s="57" t="s">
        <v>1845</v>
      </c>
      <c r="J321" s="57" t="s">
        <v>1846</v>
      </c>
    </row>
    <row r="322" spans="1:10" ht="38.25" x14ac:dyDescent="0.25">
      <c r="A322" s="56" t="s">
        <v>952</v>
      </c>
      <c r="B322" s="57" t="s">
        <v>101</v>
      </c>
      <c r="C322" s="58" t="s">
        <v>63</v>
      </c>
      <c r="D322" s="59">
        <v>408</v>
      </c>
      <c r="E322" s="59">
        <f t="shared" si="38"/>
        <v>68</v>
      </c>
      <c r="F322" s="172">
        <v>0.2</v>
      </c>
      <c r="G322" s="60"/>
      <c r="H322" s="198" t="s">
        <v>1844</v>
      </c>
      <c r="I322" s="57" t="s">
        <v>1845</v>
      </c>
      <c r="J322" s="57" t="s">
        <v>1846</v>
      </c>
    </row>
    <row r="323" spans="1:10" ht="38.25" x14ac:dyDescent="0.25">
      <c r="A323" s="56" t="s">
        <v>953</v>
      </c>
      <c r="B323" s="57" t="s">
        <v>100</v>
      </c>
      <c r="C323" s="58" t="s">
        <v>63</v>
      </c>
      <c r="D323" s="59">
        <v>408</v>
      </c>
      <c r="E323" s="59">
        <f t="shared" si="38"/>
        <v>68</v>
      </c>
      <c r="F323" s="172">
        <v>0.2</v>
      </c>
      <c r="G323" s="60"/>
      <c r="H323" s="198" t="s">
        <v>1844</v>
      </c>
      <c r="I323" s="57" t="s">
        <v>1845</v>
      </c>
      <c r="J323" s="57" t="s">
        <v>1846</v>
      </c>
    </row>
    <row r="324" spans="1:10" ht="38.25" x14ac:dyDescent="0.25">
      <c r="A324" s="56" t="s">
        <v>954</v>
      </c>
      <c r="B324" s="57" t="s">
        <v>99</v>
      </c>
      <c r="C324" s="58" t="s">
        <v>63</v>
      </c>
      <c r="D324" s="59">
        <v>994</v>
      </c>
      <c r="E324" s="59">
        <f t="shared" si="38"/>
        <v>165.67</v>
      </c>
      <c r="F324" s="172">
        <v>0.2</v>
      </c>
      <c r="G324" s="60"/>
      <c r="H324" s="198" t="s">
        <v>1844</v>
      </c>
      <c r="I324" s="57" t="s">
        <v>1845</v>
      </c>
      <c r="J324" s="57" t="s">
        <v>1846</v>
      </c>
    </row>
    <row r="325" spans="1:10" ht="38.25" x14ac:dyDescent="0.25">
      <c r="A325" s="56" t="s">
        <v>955</v>
      </c>
      <c r="B325" s="57" t="s">
        <v>98</v>
      </c>
      <c r="C325" s="58" t="s">
        <v>63</v>
      </c>
      <c r="D325" s="59">
        <v>1147</v>
      </c>
      <c r="E325" s="59">
        <f t="shared" si="38"/>
        <v>191.17</v>
      </c>
      <c r="F325" s="172">
        <v>0.2</v>
      </c>
      <c r="G325" s="60"/>
      <c r="H325" s="198" t="s">
        <v>1844</v>
      </c>
      <c r="I325" s="57" t="s">
        <v>1845</v>
      </c>
      <c r="J325" s="57" t="s">
        <v>1846</v>
      </c>
    </row>
    <row r="326" spans="1:10" ht="38.25" x14ac:dyDescent="0.25">
      <c r="A326" s="56" t="s">
        <v>956</v>
      </c>
      <c r="B326" s="57" t="s">
        <v>97</v>
      </c>
      <c r="C326" s="58" t="s">
        <v>63</v>
      </c>
      <c r="D326" s="59">
        <v>1466</v>
      </c>
      <c r="E326" s="59">
        <f t="shared" si="38"/>
        <v>244.33</v>
      </c>
      <c r="F326" s="172">
        <v>0.2</v>
      </c>
      <c r="G326" s="60"/>
      <c r="H326" s="198" t="s">
        <v>1844</v>
      </c>
      <c r="I326" s="57" t="s">
        <v>1845</v>
      </c>
      <c r="J326" s="57" t="s">
        <v>1846</v>
      </c>
    </row>
    <row r="327" spans="1:10" ht="38.25" x14ac:dyDescent="0.25">
      <c r="A327" s="56" t="s">
        <v>957</v>
      </c>
      <c r="B327" s="57" t="s">
        <v>96</v>
      </c>
      <c r="C327" s="58" t="s">
        <v>63</v>
      </c>
      <c r="D327" s="59">
        <v>1020</v>
      </c>
      <c r="E327" s="59">
        <f t="shared" si="38"/>
        <v>170</v>
      </c>
      <c r="F327" s="172">
        <v>0.2</v>
      </c>
      <c r="G327" s="60"/>
      <c r="H327" s="198" t="s">
        <v>1844</v>
      </c>
      <c r="I327" s="57" t="s">
        <v>1845</v>
      </c>
      <c r="J327" s="57" t="s">
        <v>1846</v>
      </c>
    </row>
    <row r="328" spans="1:10" ht="38.25" x14ac:dyDescent="0.25">
      <c r="A328" s="56" t="s">
        <v>958</v>
      </c>
      <c r="B328" s="57" t="s">
        <v>95</v>
      </c>
      <c r="C328" s="58" t="s">
        <v>63</v>
      </c>
      <c r="D328" s="59">
        <v>2422</v>
      </c>
      <c r="E328" s="59">
        <f t="shared" si="38"/>
        <v>403.67</v>
      </c>
      <c r="F328" s="172">
        <v>0.2</v>
      </c>
      <c r="G328" s="60"/>
      <c r="H328" s="198" t="s">
        <v>1844</v>
      </c>
      <c r="I328" s="57" t="s">
        <v>1845</v>
      </c>
      <c r="J328" s="57" t="s">
        <v>1846</v>
      </c>
    </row>
    <row r="329" spans="1:10" ht="38.25" x14ac:dyDescent="0.25">
      <c r="A329" s="56" t="s">
        <v>959</v>
      </c>
      <c r="B329" s="57" t="s">
        <v>94</v>
      </c>
      <c r="C329" s="58" t="s">
        <v>63</v>
      </c>
      <c r="D329" s="59">
        <v>3186</v>
      </c>
      <c r="E329" s="59">
        <f t="shared" si="38"/>
        <v>531</v>
      </c>
      <c r="F329" s="172">
        <v>0.2</v>
      </c>
      <c r="G329" s="60"/>
      <c r="H329" s="198" t="s">
        <v>1844</v>
      </c>
      <c r="I329" s="57" t="s">
        <v>1845</v>
      </c>
      <c r="J329" s="57" t="s">
        <v>1846</v>
      </c>
    </row>
    <row r="330" spans="1:10" ht="38.25" x14ac:dyDescent="0.25">
      <c r="A330" s="56" t="s">
        <v>960</v>
      </c>
      <c r="B330" s="57" t="s">
        <v>322</v>
      </c>
      <c r="C330" s="58" t="s">
        <v>144</v>
      </c>
      <c r="D330" s="59">
        <v>956</v>
      </c>
      <c r="E330" s="59">
        <f t="shared" si="38"/>
        <v>159.33000000000001</v>
      </c>
      <c r="F330" s="172">
        <v>0.2</v>
      </c>
      <c r="G330" s="60"/>
      <c r="H330" s="198" t="s">
        <v>1844</v>
      </c>
      <c r="I330" s="57" t="s">
        <v>1845</v>
      </c>
      <c r="J330" s="57" t="s">
        <v>1846</v>
      </c>
    </row>
    <row r="331" spans="1:10" ht="38.25" x14ac:dyDescent="0.25">
      <c r="A331" s="56" t="s">
        <v>961</v>
      </c>
      <c r="B331" s="57" t="s">
        <v>323</v>
      </c>
      <c r="C331" s="58" t="s">
        <v>144</v>
      </c>
      <c r="D331" s="59">
        <v>797</v>
      </c>
      <c r="E331" s="59">
        <f t="shared" si="38"/>
        <v>132.83000000000001</v>
      </c>
      <c r="F331" s="172">
        <v>0.2</v>
      </c>
      <c r="G331" s="60"/>
      <c r="H331" s="198" t="s">
        <v>1844</v>
      </c>
      <c r="I331" s="57" t="s">
        <v>1845</v>
      </c>
      <c r="J331" s="57" t="s">
        <v>1846</v>
      </c>
    </row>
    <row r="332" spans="1:10" ht="38.25" x14ac:dyDescent="0.25">
      <c r="A332" s="56" t="s">
        <v>962</v>
      </c>
      <c r="B332" s="57" t="s">
        <v>324</v>
      </c>
      <c r="C332" s="58" t="s">
        <v>144</v>
      </c>
      <c r="D332" s="59">
        <v>331</v>
      </c>
      <c r="E332" s="59">
        <f t="shared" si="38"/>
        <v>55.17</v>
      </c>
      <c r="F332" s="172">
        <v>0.2</v>
      </c>
      <c r="G332" s="60"/>
      <c r="H332" s="198" t="s">
        <v>1844</v>
      </c>
      <c r="I332" s="57" t="s">
        <v>1845</v>
      </c>
      <c r="J332" s="57" t="s">
        <v>1846</v>
      </c>
    </row>
    <row r="333" spans="1:10" ht="38.25" x14ac:dyDescent="0.25">
      <c r="A333" s="56" t="s">
        <v>963</v>
      </c>
      <c r="B333" s="57" t="s">
        <v>325</v>
      </c>
      <c r="C333" s="58" t="s">
        <v>144</v>
      </c>
      <c r="D333" s="59">
        <v>331</v>
      </c>
      <c r="E333" s="59">
        <f t="shared" si="38"/>
        <v>55.17</v>
      </c>
      <c r="F333" s="172">
        <v>0.2</v>
      </c>
      <c r="G333" s="60"/>
      <c r="H333" s="198" t="s">
        <v>1844</v>
      </c>
      <c r="I333" s="57" t="s">
        <v>1845</v>
      </c>
      <c r="J333" s="57" t="s">
        <v>1846</v>
      </c>
    </row>
    <row r="334" spans="1:10" ht="38.25" x14ac:dyDescent="0.25">
      <c r="A334" s="56" t="s">
        <v>964</v>
      </c>
      <c r="B334" s="57" t="s">
        <v>326</v>
      </c>
      <c r="C334" s="58" t="s">
        <v>144</v>
      </c>
      <c r="D334" s="59">
        <v>586</v>
      </c>
      <c r="E334" s="59">
        <f t="shared" si="38"/>
        <v>97.67</v>
      </c>
      <c r="F334" s="172">
        <v>0.2</v>
      </c>
      <c r="G334" s="60"/>
      <c r="H334" s="198" t="s">
        <v>1844</v>
      </c>
      <c r="I334" s="57" t="s">
        <v>1845</v>
      </c>
      <c r="J334" s="57" t="s">
        <v>1846</v>
      </c>
    </row>
    <row r="335" spans="1:10" ht="38.25" x14ac:dyDescent="0.25">
      <c r="A335" s="56" t="s">
        <v>965</v>
      </c>
      <c r="B335" s="57" t="s">
        <v>327</v>
      </c>
      <c r="C335" s="58" t="s">
        <v>144</v>
      </c>
      <c r="D335" s="59">
        <v>765</v>
      </c>
      <c r="E335" s="59">
        <f t="shared" si="38"/>
        <v>127.5</v>
      </c>
      <c r="F335" s="172">
        <v>0.2</v>
      </c>
      <c r="G335" s="60"/>
      <c r="H335" s="198" t="s">
        <v>1844</v>
      </c>
      <c r="I335" s="57" t="s">
        <v>1845</v>
      </c>
      <c r="J335" s="57" t="s">
        <v>1846</v>
      </c>
    </row>
    <row r="336" spans="1:10" ht="38.25" x14ac:dyDescent="0.25">
      <c r="A336" s="56" t="s">
        <v>966</v>
      </c>
      <c r="B336" s="57" t="s">
        <v>319</v>
      </c>
      <c r="C336" s="58" t="s">
        <v>144</v>
      </c>
      <c r="D336" s="59">
        <v>1784</v>
      </c>
      <c r="E336" s="59">
        <f t="shared" si="38"/>
        <v>297.33</v>
      </c>
      <c r="F336" s="172">
        <v>0.2</v>
      </c>
      <c r="G336" s="60"/>
      <c r="H336" s="198" t="s">
        <v>1844</v>
      </c>
      <c r="I336" s="57" t="s">
        <v>1845</v>
      </c>
      <c r="J336" s="57" t="s">
        <v>1846</v>
      </c>
    </row>
    <row r="337" spans="1:10" ht="38.25" x14ac:dyDescent="0.25">
      <c r="A337" s="56" t="s">
        <v>967</v>
      </c>
      <c r="B337" s="57" t="s">
        <v>328</v>
      </c>
      <c r="C337" s="58" t="s">
        <v>144</v>
      </c>
      <c r="D337" s="59">
        <v>1211</v>
      </c>
      <c r="E337" s="59">
        <f t="shared" si="38"/>
        <v>201.83</v>
      </c>
      <c r="F337" s="172">
        <v>0.2</v>
      </c>
      <c r="G337" s="60"/>
      <c r="H337" s="198" t="s">
        <v>1844</v>
      </c>
      <c r="I337" s="57" t="s">
        <v>1845</v>
      </c>
      <c r="J337" s="57" t="s">
        <v>1846</v>
      </c>
    </row>
    <row r="338" spans="1:10" ht="38.25" x14ac:dyDescent="0.25">
      <c r="A338" s="56" t="s">
        <v>968</v>
      </c>
      <c r="B338" s="57" t="s">
        <v>329</v>
      </c>
      <c r="C338" s="58" t="s">
        <v>144</v>
      </c>
      <c r="D338" s="59">
        <v>1453</v>
      </c>
      <c r="E338" s="59">
        <f t="shared" si="38"/>
        <v>242.17</v>
      </c>
      <c r="F338" s="172">
        <v>0.2</v>
      </c>
      <c r="G338" s="60"/>
      <c r="H338" s="198" t="s">
        <v>1844</v>
      </c>
      <c r="I338" s="57" t="s">
        <v>1845</v>
      </c>
      <c r="J338" s="57" t="s">
        <v>1846</v>
      </c>
    </row>
    <row r="339" spans="1:10" ht="38.25" x14ac:dyDescent="0.25">
      <c r="A339" s="56" t="s">
        <v>969</v>
      </c>
      <c r="B339" s="57" t="s">
        <v>330</v>
      </c>
      <c r="C339" s="58" t="s">
        <v>144</v>
      </c>
      <c r="D339" s="59">
        <v>1262</v>
      </c>
      <c r="E339" s="59">
        <f t="shared" si="38"/>
        <v>210.33</v>
      </c>
      <c r="F339" s="172">
        <v>0.2</v>
      </c>
      <c r="G339" s="60"/>
      <c r="H339" s="198" t="s">
        <v>1844</v>
      </c>
      <c r="I339" s="57" t="s">
        <v>1845</v>
      </c>
      <c r="J339" s="57" t="s">
        <v>1846</v>
      </c>
    </row>
    <row r="340" spans="1:10" ht="38.25" x14ac:dyDescent="0.25">
      <c r="A340" s="56" t="s">
        <v>970</v>
      </c>
      <c r="B340" s="57" t="s">
        <v>331</v>
      </c>
      <c r="C340" s="58" t="s">
        <v>144</v>
      </c>
      <c r="D340" s="59">
        <v>1478</v>
      </c>
      <c r="E340" s="59">
        <f t="shared" si="38"/>
        <v>246.33</v>
      </c>
      <c r="F340" s="172">
        <v>0.2</v>
      </c>
      <c r="G340" s="60"/>
      <c r="H340" s="198" t="s">
        <v>1844</v>
      </c>
      <c r="I340" s="57" t="s">
        <v>1845</v>
      </c>
      <c r="J340" s="57" t="s">
        <v>1846</v>
      </c>
    </row>
    <row r="341" spans="1:10" ht="38.25" x14ac:dyDescent="0.25">
      <c r="A341" s="56" t="s">
        <v>971</v>
      </c>
      <c r="B341" s="57" t="s">
        <v>332</v>
      </c>
      <c r="C341" s="58" t="s">
        <v>144</v>
      </c>
      <c r="D341" s="59">
        <v>1396</v>
      </c>
      <c r="E341" s="59">
        <f t="shared" si="38"/>
        <v>232.67</v>
      </c>
      <c r="F341" s="172">
        <v>0.2</v>
      </c>
      <c r="G341" s="60"/>
      <c r="H341" s="198" t="s">
        <v>1844</v>
      </c>
      <c r="I341" s="57" t="s">
        <v>1845</v>
      </c>
      <c r="J341" s="57" t="s">
        <v>1846</v>
      </c>
    </row>
    <row r="342" spans="1:10" ht="38.25" x14ac:dyDescent="0.25">
      <c r="A342" s="56" t="s">
        <v>972</v>
      </c>
      <c r="B342" s="57" t="s">
        <v>333</v>
      </c>
      <c r="C342" s="58" t="s">
        <v>144</v>
      </c>
      <c r="D342" s="59">
        <v>1517</v>
      </c>
      <c r="E342" s="59">
        <f t="shared" si="38"/>
        <v>252.83</v>
      </c>
      <c r="F342" s="172">
        <v>0.2</v>
      </c>
      <c r="G342" s="60"/>
      <c r="H342" s="198" t="s">
        <v>1844</v>
      </c>
      <c r="I342" s="57" t="s">
        <v>1845</v>
      </c>
      <c r="J342" s="57" t="s">
        <v>1846</v>
      </c>
    </row>
    <row r="343" spans="1:10" ht="38.25" x14ac:dyDescent="0.25">
      <c r="A343" s="56" t="s">
        <v>973</v>
      </c>
      <c r="B343" s="57" t="s">
        <v>1068</v>
      </c>
      <c r="C343" s="58" t="s">
        <v>144</v>
      </c>
      <c r="D343" s="59">
        <v>1275</v>
      </c>
      <c r="E343" s="59">
        <f t="shared" si="38"/>
        <v>212.5</v>
      </c>
      <c r="F343" s="172">
        <v>0.2</v>
      </c>
      <c r="G343" s="60"/>
      <c r="H343" s="198" t="s">
        <v>1844</v>
      </c>
      <c r="I343" s="57" t="s">
        <v>1845</v>
      </c>
      <c r="J343" s="57" t="s">
        <v>1846</v>
      </c>
    </row>
    <row r="344" spans="1:10" ht="38.25" x14ac:dyDescent="0.25">
      <c r="A344" s="56" t="s">
        <v>1797</v>
      </c>
      <c r="B344" s="57" t="s">
        <v>1798</v>
      </c>
      <c r="C344" s="58" t="s">
        <v>144</v>
      </c>
      <c r="D344" s="59">
        <v>5500</v>
      </c>
      <c r="E344" s="59">
        <f t="shared" si="38"/>
        <v>916.67</v>
      </c>
      <c r="F344" s="172">
        <v>0.2</v>
      </c>
      <c r="G344" s="60"/>
      <c r="H344" s="198" t="s">
        <v>1844</v>
      </c>
      <c r="I344" s="57" t="s">
        <v>1845</v>
      </c>
      <c r="J344" s="57" t="s">
        <v>1846</v>
      </c>
    </row>
    <row r="345" spans="1:10" ht="15.75" x14ac:dyDescent="0.25">
      <c r="A345" s="122" t="s">
        <v>69</v>
      </c>
      <c r="B345" s="246" t="s">
        <v>1165</v>
      </c>
      <c r="C345" s="246"/>
      <c r="D345" s="246"/>
      <c r="E345" s="246"/>
      <c r="F345" s="247"/>
      <c r="G345" s="60"/>
      <c r="H345" s="60"/>
      <c r="I345" s="60"/>
      <c r="J345" s="60"/>
    </row>
    <row r="346" spans="1:10" s="1" customFormat="1" ht="15.75" x14ac:dyDescent="0.25">
      <c r="A346" s="151" t="s">
        <v>0</v>
      </c>
      <c r="B346" s="149" t="s">
        <v>55</v>
      </c>
      <c r="C346" s="149" t="s">
        <v>31</v>
      </c>
      <c r="D346" s="148" t="s">
        <v>1</v>
      </c>
      <c r="E346" s="62" t="s">
        <v>256</v>
      </c>
      <c r="F346" s="173" t="s">
        <v>258</v>
      </c>
      <c r="G346" s="169"/>
      <c r="H346" s="169"/>
      <c r="I346" s="169"/>
      <c r="J346" s="169"/>
    </row>
    <row r="347" spans="1:10" x14ac:dyDescent="0.25">
      <c r="A347" s="151" t="s">
        <v>415</v>
      </c>
      <c r="B347" s="221" t="s">
        <v>143</v>
      </c>
      <c r="C347" s="221"/>
      <c r="D347" s="221"/>
      <c r="E347" s="221"/>
      <c r="F347" s="222"/>
      <c r="G347" s="60"/>
      <c r="H347" s="60"/>
      <c r="I347" s="60"/>
      <c r="J347" s="60"/>
    </row>
    <row r="348" spans="1:10" s="31" customFormat="1" ht="25.5" x14ac:dyDescent="0.25">
      <c r="A348" s="56" t="s">
        <v>436</v>
      </c>
      <c r="B348" s="57" t="s">
        <v>17</v>
      </c>
      <c r="C348" s="58" t="s">
        <v>144</v>
      </c>
      <c r="D348" s="59">
        <v>951</v>
      </c>
      <c r="E348" s="59">
        <f t="shared" ref="E348:E411" si="39">ROUND(D348*F348/(100%+F348),2)</f>
        <v>158.5</v>
      </c>
      <c r="F348" s="172">
        <v>0.2</v>
      </c>
      <c r="G348" s="135"/>
      <c r="H348" s="199" t="s">
        <v>1847</v>
      </c>
      <c r="I348" s="162" t="s">
        <v>1845</v>
      </c>
      <c r="J348" s="162" t="s">
        <v>1846</v>
      </c>
    </row>
    <row r="349" spans="1:10" ht="25.5" x14ac:dyDescent="0.25">
      <c r="A349" s="56" t="s">
        <v>437</v>
      </c>
      <c r="B349" s="57" t="s">
        <v>18</v>
      </c>
      <c r="C349" s="58" t="s">
        <v>144</v>
      </c>
      <c r="D349" s="59">
        <v>951</v>
      </c>
      <c r="E349" s="59">
        <f t="shared" si="39"/>
        <v>158.5</v>
      </c>
      <c r="F349" s="172">
        <v>0.2</v>
      </c>
      <c r="G349" s="60"/>
      <c r="H349" s="199" t="s">
        <v>1847</v>
      </c>
      <c r="I349" s="57" t="s">
        <v>1845</v>
      </c>
      <c r="J349" s="57" t="s">
        <v>1846</v>
      </c>
    </row>
    <row r="350" spans="1:10" ht="25.5" x14ac:dyDescent="0.25">
      <c r="A350" s="56" t="s">
        <v>438</v>
      </c>
      <c r="B350" s="57" t="s">
        <v>145</v>
      </c>
      <c r="C350" s="58" t="s">
        <v>144</v>
      </c>
      <c r="D350" s="59">
        <v>916</v>
      </c>
      <c r="E350" s="59">
        <f t="shared" si="39"/>
        <v>152.66999999999999</v>
      </c>
      <c r="F350" s="172">
        <v>0.2</v>
      </c>
      <c r="G350" s="60"/>
      <c r="H350" s="199" t="s">
        <v>1847</v>
      </c>
      <c r="I350" s="57" t="s">
        <v>1845</v>
      </c>
      <c r="J350" s="57" t="s">
        <v>1846</v>
      </c>
    </row>
    <row r="351" spans="1:10" ht="25.5" x14ac:dyDescent="0.25">
      <c r="A351" s="56" t="s">
        <v>439</v>
      </c>
      <c r="B351" s="57" t="s">
        <v>19</v>
      </c>
      <c r="C351" s="58" t="s">
        <v>144</v>
      </c>
      <c r="D351" s="59">
        <v>951</v>
      </c>
      <c r="E351" s="59">
        <f t="shared" si="39"/>
        <v>158.5</v>
      </c>
      <c r="F351" s="172">
        <v>0.2</v>
      </c>
      <c r="G351" s="60"/>
      <c r="H351" s="199" t="s">
        <v>1847</v>
      </c>
      <c r="I351" s="57" t="s">
        <v>1845</v>
      </c>
      <c r="J351" s="57" t="s">
        <v>1846</v>
      </c>
    </row>
    <row r="352" spans="1:10" ht="25.5" x14ac:dyDescent="0.25">
      <c r="A352" s="56" t="s">
        <v>440</v>
      </c>
      <c r="B352" s="57" t="s">
        <v>146</v>
      </c>
      <c r="C352" s="58" t="s">
        <v>144</v>
      </c>
      <c r="D352" s="59">
        <v>890</v>
      </c>
      <c r="E352" s="59">
        <f t="shared" si="39"/>
        <v>148.33000000000001</v>
      </c>
      <c r="F352" s="172">
        <v>0.2</v>
      </c>
      <c r="G352" s="60"/>
      <c r="H352" s="199" t="s">
        <v>1847</v>
      </c>
      <c r="I352" s="57" t="s">
        <v>1845</v>
      </c>
      <c r="J352" s="57" t="s">
        <v>1846</v>
      </c>
    </row>
    <row r="353" spans="1:10" s="51" customFormat="1" ht="25.5" x14ac:dyDescent="0.25">
      <c r="A353" s="56" t="s">
        <v>441</v>
      </c>
      <c r="B353" s="57" t="s">
        <v>147</v>
      </c>
      <c r="C353" s="58" t="s">
        <v>144</v>
      </c>
      <c r="D353" s="59">
        <v>951</v>
      </c>
      <c r="E353" s="59">
        <f t="shared" si="39"/>
        <v>158.5</v>
      </c>
      <c r="F353" s="172">
        <v>0.2</v>
      </c>
      <c r="G353" s="60"/>
      <c r="H353" s="199" t="s">
        <v>1847</v>
      </c>
      <c r="I353" s="57" t="s">
        <v>1845</v>
      </c>
      <c r="J353" s="57" t="s">
        <v>1846</v>
      </c>
    </row>
    <row r="354" spans="1:10" s="51" customFormat="1" ht="25.5" x14ac:dyDescent="0.25">
      <c r="A354" s="56" t="s">
        <v>442</v>
      </c>
      <c r="B354" s="57" t="s">
        <v>148</v>
      </c>
      <c r="C354" s="58" t="s">
        <v>144</v>
      </c>
      <c r="D354" s="59">
        <v>951</v>
      </c>
      <c r="E354" s="59">
        <f t="shared" si="39"/>
        <v>158.5</v>
      </c>
      <c r="F354" s="172">
        <v>0.2</v>
      </c>
      <c r="G354" s="60"/>
      <c r="H354" s="199" t="s">
        <v>1847</v>
      </c>
      <c r="I354" s="57" t="s">
        <v>1845</v>
      </c>
      <c r="J354" s="57" t="s">
        <v>1846</v>
      </c>
    </row>
    <row r="355" spans="1:10" ht="25.5" x14ac:dyDescent="0.25">
      <c r="A355" s="56" t="s">
        <v>443</v>
      </c>
      <c r="B355" s="57" t="s">
        <v>557</v>
      </c>
      <c r="C355" s="58" t="s">
        <v>144</v>
      </c>
      <c r="D355" s="59">
        <v>1205</v>
      </c>
      <c r="E355" s="59">
        <f t="shared" si="39"/>
        <v>200.83</v>
      </c>
      <c r="F355" s="172">
        <v>0.2</v>
      </c>
      <c r="G355" s="60"/>
      <c r="H355" s="199" t="s">
        <v>1847</v>
      </c>
      <c r="I355" s="57" t="s">
        <v>1845</v>
      </c>
      <c r="J355" s="57" t="s">
        <v>1846</v>
      </c>
    </row>
    <row r="356" spans="1:10" ht="25.5" x14ac:dyDescent="0.25">
      <c r="A356" s="56" t="s">
        <v>444</v>
      </c>
      <c r="B356" s="57" t="s">
        <v>16</v>
      </c>
      <c r="C356" s="58" t="s">
        <v>144</v>
      </c>
      <c r="D356" s="59">
        <v>890</v>
      </c>
      <c r="E356" s="59">
        <f t="shared" si="39"/>
        <v>148.33000000000001</v>
      </c>
      <c r="F356" s="172">
        <v>0.2</v>
      </c>
      <c r="G356" s="60"/>
      <c r="H356" s="199" t="s">
        <v>1847</v>
      </c>
      <c r="I356" s="57" t="s">
        <v>1845</v>
      </c>
      <c r="J356" s="57" t="s">
        <v>1846</v>
      </c>
    </row>
    <row r="357" spans="1:10" ht="25.5" x14ac:dyDescent="0.25">
      <c r="A357" s="56" t="s">
        <v>445</v>
      </c>
      <c r="B357" s="57" t="s">
        <v>150</v>
      </c>
      <c r="C357" s="58" t="s">
        <v>144</v>
      </c>
      <c r="D357" s="59">
        <v>121</v>
      </c>
      <c r="E357" s="59">
        <f t="shared" si="39"/>
        <v>20.170000000000002</v>
      </c>
      <c r="F357" s="172">
        <v>0.2</v>
      </c>
      <c r="G357" s="60"/>
      <c r="H357" s="199" t="s">
        <v>1847</v>
      </c>
      <c r="I357" s="57" t="s">
        <v>1845</v>
      </c>
      <c r="J357" s="57" t="s">
        <v>1846</v>
      </c>
    </row>
    <row r="358" spans="1:10" ht="25.5" x14ac:dyDescent="0.25">
      <c r="A358" s="56" t="s">
        <v>630</v>
      </c>
      <c r="B358" s="57" t="s">
        <v>151</v>
      </c>
      <c r="C358" s="58" t="s">
        <v>144</v>
      </c>
      <c r="D358" s="59">
        <v>121</v>
      </c>
      <c r="E358" s="59">
        <f t="shared" si="39"/>
        <v>20.170000000000002</v>
      </c>
      <c r="F358" s="172">
        <v>0.2</v>
      </c>
      <c r="G358" s="60"/>
      <c r="H358" s="199" t="s">
        <v>1847</v>
      </c>
      <c r="I358" s="57" t="s">
        <v>1845</v>
      </c>
      <c r="J358" s="57" t="s">
        <v>1846</v>
      </c>
    </row>
    <row r="359" spans="1:10" ht="25.5" x14ac:dyDescent="0.25">
      <c r="A359" s="56" t="s">
        <v>631</v>
      </c>
      <c r="B359" s="57" t="s">
        <v>152</v>
      </c>
      <c r="C359" s="58" t="s">
        <v>144</v>
      </c>
      <c r="D359" s="59">
        <v>358</v>
      </c>
      <c r="E359" s="59">
        <f t="shared" si="39"/>
        <v>59.67</v>
      </c>
      <c r="F359" s="172">
        <v>0.2</v>
      </c>
      <c r="G359" s="60"/>
      <c r="H359" s="199" t="s">
        <v>1847</v>
      </c>
      <c r="I359" s="57" t="s">
        <v>1845</v>
      </c>
      <c r="J359" s="57" t="s">
        <v>1846</v>
      </c>
    </row>
    <row r="360" spans="1:10" ht="25.5" x14ac:dyDescent="0.25">
      <c r="A360" s="56" t="s">
        <v>632</v>
      </c>
      <c r="B360" s="57" t="s">
        <v>153</v>
      </c>
      <c r="C360" s="58" t="s">
        <v>144</v>
      </c>
      <c r="D360" s="59">
        <v>1409</v>
      </c>
      <c r="E360" s="59">
        <f t="shared" si="39"/>
        <v>234.83</v>
      </c>
      <c r="F360" s="172">
        <v>0.2</v>
      </c>
      <c r="G360" s="60"/>
      <c r="H360" s="199" t="s">
        <v>1847</v>
      </c>
      <c r="I360" s="57" t="s">
        <v>1845</v>
      </c>
      <c r="J360" s="57" t="s">
        <v>1846</v>
      </c>
    </row>
    <row r="361" spans="1:10" ht="25.5" x14ac:dyDescent="0.25">
      <c r="A361" s="56" t="s">
        <v>633</v>
      </c>
      <c r="B361" s="57" t="s">
        <v>154</v>
      </c>
      <c r="C361" s="58" t="s">
        <v>144</v>
      </c>
      <c r="D361" s="59">
        <v>784</v>
      </c>
      <c r="E361" s="59">
        <f t="shared" si="39"/>
        <v>130.66999999999999</v>
      </c>
      <c r="F361" s="172">
        <v>0.2</v>
      </c>
      <c r="G361" s="60"/>
      <c r="H361" s="199" t="s">
        <v>1847</v>
      </c>
      <c r="I361" s="57" t="s">
        <v>1845</v>
      </c>
      <c r="J361" s="57" t="s">
        <v>1846</v>
      </c>
    </row>
    <row r="362" spans="1:10" ht="25.5" x14ac:dyDescent="0.25">
      <c r="A362" s="56" t="s">
        <v>634</v>
      </c>
      <c r="B362" s="57" t="s">
        <v>155</v>
      </c>
      <c r="C362" s="58" t="s">
        <v>144</v>
      </c>
      <c r="D362" s="59">
        <v>786</v>
      </c>
      <c r="E362" s="59">
        <f t="shared" si="39"/>
        <v>131</v>
      </c>
      <c r="F362" s="172">
        <v>0.2</v>
      </c>
      <c r="G362" s="60"/>
      <c r="H362" s="199" t="s">
        <v>1847</v>
      </c>
      <c r="I362" s="57" t="s">
        <v>1845</v>
      </c>
      <c r="J362" s="57" t="s">
        <v>1846</v>
      </c>
    </row>
    <row r="363" spans="1:10" ht="25.5" x14ac:dyDescent="0.25">
      <c r="A363" s="56" t="s">
        <v>635</v>
      </c>
      <c r="B363" s="57" t="s">
        <v>15</v>
      </c>
      <c r="C363" s="58" t="s">
        <v>144</v>
      </c>
      <c r="D363" s="59">
        <v>644</v>
      </c>
      <c r="E363" s="59">
        <f t="shared" si="39"/>
        <v>107.33</v>
      </c>
      <c r="F363" s="172">
        <v>0.2</v>
      </c>
      <c r="G363" s="60"/>
      <c r="H363" s="199" t="s">
        <v>1847</v>
      </c>
      <c r="I363" s="57" t="s">
        <v>1845</v>
      </c>
      <c r="J363" s="57" t="s">
        <v>1846</v>
      </c>
    </row>
    <row r="364" spans="1:10" s="51" customFormat="1" ht="25.5" x14ac:dyDescent="0.25">
      <c r="A364" s="56" t="s">
        <v>636</v>
      </c>
      <c r="B364" s="57" t="s">
        <v>160</v>
      </c>
      <c r="C364" s="58" t="s">
        <v>144</v>
      </c>
      <c r="D364" s="59">
        <v>896</v>
      </c>
      <c r="E364" s="59">
        <f t="shared" si="39"/>
        <v>149.33000000000001</v>
      </c>
      <c r="F364" s="172">
        <v>0.2</v>
      </c>
      <c r="G364" s="60"/>
      <c r="H364" s="199" t="s">
        <v>1847</v>
      </c>
      <c r="I364" s="57" t="s">
        <v>1845</v>
      </c>
      <c r="J364" s="57" t="s">
        <v>1846</v>
      </c>
    </row>
    <row r="365" spans="1:10" s="51" customFormat="1" ht="25.5" x14ac:dyDescent="0.25">
      <c r="A365" s="56" t="s">
        <v>637</v>
      </c>
      <c r="B365" s="57" t="s">
        <v>161</v>
      </c>
      <c r="C365" s="58" t="s">
        <v>144</v>
      </c>
      <c r="D365" s="59">
        <v>263</v>
      </c>
      <c r="E365" s="59">
        <f t="shared" si="39"/>
        <v>43.83</v>
      </c>
      <c r="F365" s="172">
        <v>0.2</v>
      </c>
      <c r="G365" s="60"/>
      <c r="H365" s="199" t="s">
        <v>1847</v>
      </c>
      <c r="I365" s="57" t="s">
        <v>1845</v>
      </c>
      <c r="J365" s="57" t="s">
        <v>1846</v>
      </c>
    </row>
    <row r="366" spans="1:10" s="51" customFormat="1" ht="25.5" x14ac:dyDescent="0.25">
      <c r="A366" s="56" t="s">
        <v>638</v>
      </c>
      <c r="B366" s="57" t="s">
        <v>162</v>
      </c>
      <c r="C366" s="58" t="s">
        <v>144</v>
      </c>
      <c r="D366" s="59">
        <v>232</v>
      </c>
      <c r="E366" s="59">
        <f t="shared" si="39"/>
        <v>38.67</v>
      </c>
      <c r="F366" s="172">
        <v>0.2</v>
      </c>
      <c r="G366" s="60"/>
      <c r="H366" s="199" t="s">
        <v>1847</v>
      </c>
      <c r="I366" s="57" t="s">
        <v>1845</v>
      </c>
      <c r="J366" s="57" t="s">
        <v>1846</v>
      </c>
    </row>
    <row r="367" spans="1:10" s="51" customFormat="1" ht="25.5" x14ac:dyDescent="0.25">
      <c r="A367" s="56" t="s">
        <v>639</v>
      </c>
      <c r="B367" s="57" t="s">
        <v>582</v>
      </c>
      <c r="C367" s="58" t="s">
        <v>144</v>
      </c>
      <c r="D367" s="59">
        <v>224</v>
      </c>
      <c r="E367" s="59">
        <f t="shared" si="39"/>
        <v>37.33</v>
      </c>
      <c r="F367" s="172">
        <v>0.2</v>
      </c>
      <c r="G367" s="60"/>
      <c r="H367" s="199" t="s">
        <v>1847</v>
      </c>
      <c r="I367" s="57" t="s">
        <v>1845</v>
      </c>
      <c r="J367" s="57" t="s">
        <v>1846</v>
      </c>
    </row>
    <row r="368" spans="1:10" s="51" customFormat="1" ht="25.5" x14ac:dyDescent="0.25">
      <c r="A368" s="56" t="s">
        <v>640</v>
      </c>
      <c r="B368" s="57" t="s">
        <v>1009</v>
      </c>
      <c r="C368" s="58" t="s">
        <v>144</v>
      </c>
      <c r="D368" s="59">
        <v>280</v>
      </c>
      <c r="E368" s="59">
        <f t="shared" si="39"/>
        <v>46.67</v>
      </c>
      <c r="F368" s="172">
        <v>0.2</v>
      </c>
      <c r="G368" s="60"/>
      <c r="H368" s="199" t="s">
        <v>1847</v>
      </c>
      <c r="I368" s="57" t="s">
        <v>1845</v>
      </c>
      <c r="J368" s="57" t="s">
        <v>1846</v>
      </c>
    </row>
    <row r="369" spans="1:10" s="51" customFormat="1" ht="25.5" x14ac:dyDescent="0.25">
      <c r="A369" s="56" t="s">
        <v>641</v>
      </c>
      <c r="B369" s="57" t="s">
        <v>562</v>
      </c>
      <c r="C369" s="58" t="s">
        <v>144</v>
      </c>
      <c r="D369" s="59">
        <v>890</v>
      </c>
      <c r="E369" s="59">
        <f t="shared" si="39"/>
        <v>148.33000000000001</v>
      </c>
      <c r="F369" s="172">
        <v>0.2</v>
      </c>
      <c r="G369" s="60"/>
      <c r="H369" s="199" t="s">
        <v>1847</v>
      </c>
      <c r="I369" s="57" t="s">
        <v>1845</v>
      </c>
      <c r="J369" s="57" t="s">
        <v>1846</v>
      </c>
    </row>
    <row r="370" spans="1:10" s="51" customFormat="1" ht="25.5" x14ac:dyDescent="0.25">
      <c r="A370" s="56" t="s">
        <v>642</v>
      </c>
      <c r="B370" s="57" t="s">
        <v>559</v>
      </c>
      <c r="C370" s="58" t="s">
        <v>144</v>
      </c>
      <c r="D370" s="59">
        <v>890</v>
      </c>
      <c r="E370" s="59">
        <f t="shared" si="39"/>
        <v>148.33000000000001</v>
      </c>
      <c r="F370" s="172">
        <v>0.2</v>
      </c>
      <c r="G370" s="60"/>
      <c r="H370" s="199" t="s">
        <v>1847</v>
      </c>
      <c r="I370" s="57" t="s">
        <v>1845</v>
      </c>
      <c r="J370" s="57" t="s">
        <v>1846</v>
      </c>
    </row>
    <row r="371" spans="1:10" s="51" customFormat="1" ht="25.5" x14ac:dyDescent="0.25">
      <c r="A371" s="56" t="s">
        <v>643</v>
      </c>
      <c r="B371" s="57" t="s">
        <v>535</v>
      </c>
      <c r="C371" s="58" t="s">
        <v>144</v>
      </c>
      <c r="D371" s="59">
        <v>426</v>
      </c>
      <c r="E371" s="59">
        <f t="shared" si="39"/>
        <v>71</v>
      </c>
      <c r="F371" s="172">
        <v>0.2</v>
      </c>
      <c r="G371" s="60"/>
      <c r="H371" s="199" t="s">
        <v>1847</v>
      </c>
      <c r="I371" s="57" t="s">
        <v>1845</v>
      </c>
      <c r="J371" s="57" t="s">
        <v>1846</v>
      </c>
    </row>
    <row r="372" spans="1:10" s="51" customFormat="1" ht="25.5" x14ac:dyDescent="0.25">
      <c r="A372" s="56" t="s">
        <v>644</v>
      </c>
      <c r="B372" s="57" t="s">
        <v>583</v>
      </c>
      <c r="C372" s="58" t="s">
        <v>144</v>
      </c>
      <c r="D372" s="59">
        <v>741</v>
      </c>
      <c r="E372" s="59">
        <f t="shared" si="39"/>
        <v>123.5</v>
      </c>
      <c r="F372" s="172">
        <v>0.2</v>
      </c>
      <c r="G372" s="60"/>
      <c r="H372" s="199" t="s">
        <v>1847</v>
      </c>
      <c r="I372" s="57" t="s">
        <v>1845</v>
      </c>
      <c r="J372" s="57" t="s">
        <v>1846</v>
      </c>
    </row>
    <row r="373" spans="1:10" s="51" customFormat="1" ht="25.5" x14ac:dyDescent="0.25">
      <c r="A373" s="56" t="s">
        <v>645</v>
      </c>
      <c r="B373" s="57" t="s">
        <v>1587</v>
      </c>
      <c r="C373" s="58" t="s">
        <v>144</v>
      </c>
      <c r="D373" s="59">
        <v>224</v>
      </c>
      <c r="E373" s="59">
        <f t="shared" si="39"/>
        <v>37.33</v>
      </c>
      <c r="F373" s="172">
        <v>0.2</v>
      </c>
      <c r="G373" s="60"/>
      <c r="H373" s="199" t="s">
        <v>1847</v>
      </c>
      <c r="I373" s="57" t="s">
        <v>1845</v>
      </c>
      <c r="J373" s="57" t="s">
        <v>1846</v>
      </c>
    </row>
    <row r="374" spans="1:10" s="51" customFormat="1" ht="25.5" x14ac:dyDescent="0.25">
      <c r="A374" s="56" t="s">
        <v>646</v>
      </c>
      <c r="B374" s="57" t="s">
        <v>584</v>
      </c>
      <c r="C374" s="58" t="s">
        <v>144</v>
      </c>
      <c r="D374" s="59">
        <v>392</v>
      </c>
      <c r="E374" s="59">
        <f t="shared" si="39"/>
        <v>65.33</v>
      </c>
      <c r="F374" s="172">
        <v>0.2</v>
      </c>
      <c r="G374" s="60"/>
      <c r="H374" s="199" t="s">
        <v>1847</v>
      </c>
      <c r="I374" s="57" t="s">
        <v>1845</v>
      </c>
      <c r="J374" s="57" t="s">
        <v>1846</v>
      </c>
    </row>
    <row r="375" spans="1:10" s="51" customFormat="1" ht="25.5" x14ac:dyDescent="0.25">
      <c r="A375" s="56" t="s">
        <v>647</v>
      </c>
      <c r="B375" s="57" t="s">
        <v>166</v>
      </c>
      <c r="C375" s="58" t="s">
        <v>144</v>
      </c>
      <c r="D375" s="59">
        <v>224</v>
      </c>
      <c r="E375" s="59">
        <f t="shared" si="39"/>
        <v>37.33</v>
      </c>
      <c r="F375" s="172">
        <v>0.2</v>
      </c>
      <c r="G375" s="60"/>
      <c r="H375" s="199" t="s">
        <v>1847</v>
      </c>
      <c r="I375" s="57" t="s">
        <v>1845</v>
      </c>
      <c r="J375" s="57" t="s">
        <v>1846</v>
      </c>
    </row>
    <row r="376" spans="1:10" s="51" customFormat="1" ht="25.5" x14ac:dyDescent="0.25">
      <c r="A376" s="56" t="s">
        <v>648</v>
      </c>
      <c r="B376" s="57" t="s">
        <v>1034</v>
      </c>
      <c r="C376" s="58" t="s">
        <v>144</v>
      </c>
      <c r="D376" s="59">
        <v>1122</v>
      </c>
      <c r="E376" s="59">
        <f t="shared" si="39"/>
        <v>187</v>
      </c>
      <c r="F376" s="172">
        <v>0.2</v>
      </c>
      <c r="G376" s="60"/>
      <c r="H376" s="199" t="s">
        <v>1847</v>
      </c>
      <c r="I376" s="57" t="s">
        <v>1845</v>
      </c>
      <c r="J376" s="57" t="s">
        <v>1846</v>
      </c>
    </row>
    <row r="377" spans="1:10" s="51" customFormat="1" ht="25.5" x14ac:dyDescent="0.25">
      <c r="A377" s="56" t="s">
        <v>649</v>
      </c>
      <c r="B377" s="57" t="s">
        <v>1011</v>
      </c>
      <c r="C377" s="58" t="s">
        <v>144</v>
      </c>
      <c r="D377" s="59">
        <v>616</v>
      </c>
      <c r="E377" s="59">
        <f t="shared" si="39"/>
        <v>102.67</v>
      </c>
      <c r="F377" s="172">
        <v>0.2</v>
      </c>
      <c r="G377" s="60"/>
      <c r="H377" s="199" t="s">
        <v>1847</v>
      </c>
      <c r="I377" s="57" t="s">
        <v>1845</v>
      </c>
      <c r="J377" s="57" t="s">
        <v>1846</v>
      </c>
    </row>
    <row r="378" spans="1:10" s="51" customFormat="1" ht="25.5" x14ac:dyDescent="0.25">
      <c r="A378" s="56" t="s">
        <v>650</v>
      </c>
      <c r="B378" s="57" t="s">
        <v>167</v>
      </c>
      <c r="C378" s="58" t="s">
        <v>144</v>
      </c>
      <c r="D378" s="59">
        <v>560</v>
      </c>
      <c r="E378" s="59">
        <f t="shared" si="39"/>
        <v>93.33</v>
      </c>
      <c r="F378" s="172">
        <v>0.2</v>
      </c>
      <c r="G378" s="60"/>
      <c r="H378" s="199" t="s">
        <v>1847</v>
      </c>
      <c r="I378" s="57" t="s">
        <v>1845</v>
      </c>
      <c r="J378" s="57" t="s">
        <v>1846</v>
      </c>
    </row>
    <row r="379" spans="1:10" s="51" customFormat="1" ht="25.5" x14ac:dyDescent="0.25">
      <c r="A379" s="56" t="s">
        <v>651</v>
      </c>
      <c r="B379" s="57" t="s">
        <v>168</v>
      </c>
      <c r="C379" s="58" t="s">
        <v>144</v>
      </c>
      <c r="D379" s="59">
        <v>672</v>
      </c>
      <c r="E379" s="59">
        <f t="shared" si="39"/>
        <v>112</v>
      </c>
      <c r="F379" s="172">
        <v>0.2</v>
      </c>
      <c r="G379" s="60"/>
      <c r="H379" s="199" t="s">
        <v>1847</v>
      </c>
      <c r="I379" s="57" t="s">
        <v>1845</v>
      </c>
      <c r="J379" s="57" t="s">
        <v>1846</v>
      </c>
    </row>
    <row r="380" spans="1:10" ht="25.5" x14ac:dyDescent="0.25">
      <c r="A380" s="56" t="s">
        <v>652</v>
      </c>
      <c r="B380" s="57" t="s">
        <v>169</v>
      </c>
      <c r="C380" s="58" t="s">
        <v>144</v>
      </c>
      <c r="D380" s="59">
        <v>56</v>
      </c>
      <c r="E380" s="59">
        <f t="shared" si="39"/>
        <v>9.33</v>
      </c>
      <c r="F380" s="172">
        <v>0.2</v>
      </c>
      <c r="G380" s="60"/>
      <c r="H380" s="199" t="s">
        <v>1847</v>
      </c>
      <c r="I380" s="57" t="s">
        <v>1845</v>
      </c>
      <c r="J380" s="57" t="s">
        <v>1846</v>
      </c>
    </row>
    <row r="381" spans="1:10" ht="25.5" x14ac:dyDescent="0.25">
      <c r="A381" s="56" t="s">
        <v>653</v>
      </c>
      <c r="B381" s="57" t="s">
        <v>170</v>
      </c>
      <c r="C381" s="58" t="s">
        <v>144</v>
      </c>
      <c r="D381" s="59">
        <v>1232</v>
      </c>
      <c r="E381" s="59">
        <f t="shared" si="39"/>
        <v>205.33</v>
      </c>
      <c r="F381" s="172">
        <v>0.2</v>
      </c>
      <c r="G381" s="60"/>
      <c r="H381" s="199" t="s">
        <v>1847</v>
      </c>
      <c r="I381" s="57" t="s">
        <v>1845</v>
      </c>
      <c r="J381" s="57" t="s">
        <v>1846</v>
      </c>
    </row>
    <row r="382" spans="1:10" ht="25.5" x14ac:dyDescent="0.25">
      <c r="A382" s="56" t="s">
        <v>654</v>
      </c>
      <c r="B382" s="57" t="s">
        <v>171</v>
      </c>
      <c r="C382" s="58" t="s">
        <v>144</v>
      </c>
      <c r="D382" s="59">
        <v>224</v>
      </c>
      <c r="E382" s="59">
        <f t="shared" si="39"/>
        <v>37.33</v>
      </c>
      <c r="F382" s="172">
        <v>0.2</v>
      </c>
      <c r="G382" s="60"/>
      <c r="H382" s="199" t="s">
        <v>1847</v>
      </c>
      <c r="I382" s="57" t="s">
        <v>1845</v>
      </c>
      <c r="J382" s="57" t="s">
        <v>1846</v>
      </c>
    </row>
    <row r="383" spans="1:10" ht="38.25" x14ac:dyDescent="0.25">
      <c r="A383" s="56" t="s">
        <v>655</v>
      </c>
      <c r="B383" s="57" t="s">
        <v>1304</v>
      </c>
      <c r="C383" s="58" t="s">
        <v>144</v>
      </c>
      <c r="D383" s="59">
        <v>2800</v>
      </c>
      <c r="E383" s="59">
        <f t="shared" si="39"/>
        <v>466.67</v>
      </c>
      <c r="F383" s="172">
        <v>0.2</v>
      </c>
      <c r="G383" s="60"/>
      <c r="H383" s="199" t="s">
        <v>1847</v>
      </c>
      <c r="I383" s="57" t="s">
        <v>1845</v>
      </c>
      <c r="J383" s="57" t="s">
        <v>1846</v>
      </c>
    </row>
    <row r="384" spans="1:10" ht="25.5" x14ac:dyDescent="0.25">
      <c r="A384" s="56" t="s">
        <v>656</v>
      </c>
      <c r="B384" s="57" t="s">
        <v>172</v>
      </c>
      <c r="C384" s="58" t="s">
        <v>144</v>
      </c>
      <c r="D384" s="59">
        <v>336</v>
      </c>
      <c r="E384" s="59">
        <f t="shared" si="39"/>
        <v>56</v>
      </c>
      <c r="F384" s="172">
        <v>0.2</v>
      </c>
      <c r="G384" s="60"/>
      <c r="H384" s="199" t="s">
        <v>1847</v>
      </c>
      <c r="I384" s="57" t="s">
        <v>1845</v>
      </c>
      <c r="J384" s="57" t="s">
        <v>1846</v>
      </c>
    </row>
    <row r="385" spans="1:10" ht="25.5" x14ac:dyDescent="0.25">
      <c r="A385" s="56" t="s">
        <v>657</v>
      </c>
      <c r="B385" s="57" t="s">
        <v>509</v>
      </c>
      <c r="C385" s="58" t="s">
        <v>144</v>
      </c>
      <c r="D385" s="59">
        <v>336</v>
      </c>
      <c r="E385" s="59">
        <f t="shared" si="39"/>
        <v>56</v>
      </c>
      <c r="F385" s="172">
        <v>0.2</v>
      </c>
      <c r="G385" s="60"/>
      <c r="H385" s="199" t="s">
        <v>1847</v>
      </c>
      <c r="I385" s="57" t="s">
        <v>1845</v>
      </c>
      <c r="J385" s="57" t="s">
        <v>1846</v>
      </c>
    </row>
    <row r="386" spans="1:10" ht="25.5" x14ac:dyDescent="0.25">
      <c r="A386" s="56" t="s">
        <v>658</v>
      </c>
      <c r="B386" s="57" t="s">
        <v>513</v>
      </c>
      <c r="C386" s="58" t="s">
        <v>144</v>
      </c>
      <c r="D386" s="59">
        <v>134</v>
      </c>
      <c r="E386" s="59">
        <f t="shared" si="39"/>
        <v>22.33</v>
      </c>
      <c r="F386" s="172">
        <v>0.2</v>
      </c>
      <c r="G386" s="60"/>
      <c r="H386" s="199" t="s">
        <v>1847</v>
      </c>
      <c r="I386" s="57" t="s">
        <v>1845</v>
      </c>
      <c r="J386" s="57" t="s">
        <v>1846</v>
      </c>
    </row>
    <row r="387" spans="1:10" ht="25.5" x14ac:dyDescent="0.25">
      <c r="A387" s="56" t="s">
        <v>659</v>
      </c>
      <c r="B387" s="57" t="s">
        <v>553</v>
      </c>
      <c r="C387" s="58" t="s">
        <v>144</v>
      </c>
      <c r="D387" s="59">
        <v>806</v>
      </c>
      <c r="E387" s="59">
        <f t="shared" si="39"/>
        <v>134.33000000000001</v>
      </c>
      <c r="F387" s="172">
        <v>0.2</v>
      </c>
      <c r="G387" s="60"/>
      <c r="H387" s="199" t="s">
        <v>1847</v>
      </c>
      <c r="I387" s="57" t="s">
        <v>1845</v>
      </c>
      <c r="J387" s="57" t="s">
        <v>1846</v>
      </c>
    </row>
    <row r="388" spans="1:10" ht="25.5" x14ac:dyDescent="0.25">
      <c r="A388" s="56" t="s">
        <v>660</v>
      </c>
      <c r="B388" s="57" t="s">
        <v>528</v>
      </c>
      <c r="C388" s="58" t="s">
        <v>144</v>
      </c>
      <c r="D388" s="59">
        <v>134</v>
      </c>
      <c r="E388" s="59">
        <f t="shared" si="39"/>
        <v>22.33</v>
      </c>
      <c r="F388" s="172">
        <v>0.2</v>
      </c>
      <c r="G388" s="60"/>
      <c r="H388" s="199" t="s">
        <v>1847</v>
      </c>
      <c r="I388" s="57" t="s">
        <v>1845</v>
      </c>
      <c r="J388" s="57" t="s">
        <v>1846</v>
      </c>
    </row>
    <row r="389" spans="1:10" ht="38.25" x14ac:dyDescent="0.25">
      <c r="A389" s="56" t="s">
        <v>860</v>
      </c>
      <c r="B389" s="12" t="s">
        <v>340</v>
      </c>
      <c r="C389" s="58" t="s">
        <v>144</v>
      </c>
      <c r="D389" s="59">
        <v>1304</v>
      </c>
      <c r="E389" s="59">
        <f t="shared" si="39"/>
        <v>217.33</v>
      </c>
      <c r="F389" s="172">
        <v>0.2</v>
      </c>
      <c r="G389" s="60"/>
      <c r="H389" s="199" t="s">
        <v>1847</v>
      </c>
      <c r="I389" s="57" t="s">
        <v>1845</v>
      </c>
      <c r="J389" s="57" t="s">
        <v>1846</v>
      </c>
    </row>
    <row r="390" spans="1:10" ht="38.25" x14ac:dyDescent="0.25">
      <c r="A390" s="56" t="s">
        <v>861</v>
      </c>
      <c r="B390" s="12" t="s">
        <v>1166</v>
      </c>
      <c r="C390" s="58" t="s">
        <v>144</v>
      </c>
      <c r="D390" s="59">
        <v>1210</v>
      </c>
      <c r="E390" s="59">
        <f t="shared" si="39"/>
        <v>201.67</v>
      </c>
      <c r="F390" s="172">
        <v>0.2</v>
      </c>
      <c r="G390" s="60"/>
      <c r="H390" s="199" t="s">
        <v>1847</v>
      </c>
      <c r="I390" s="57" t="s">
        <v>1845</v>
      </c>
      <c r="J390" s="57" t="s">
        <v>1846</v>
      </c>
    </row>
    <row r="391" spans="1:10" ht="25.5" x14ac:dyDescent="0.25">
      <c r="A391" s="56" t="s">
        <v>862</v>
      </c>
      <c r="B391" s="57" t="s">
        <v>499</v>
      </c>
      <c r="C391" s="13" t="s">
        <v>144</v>
      </c>
      <c r="D391" s="70">
        <v>1804</v>
      </c>
      <c r="E391" s="70">
        <f t="shared" si="39"/>
        <v>300.67</v>
      </c>
      <c r="F391" s="172">
        <v>0.2</v>
      </c>
      <c r="G391" s="60"/>
      <c r="H391" s="199" t="s">
        <v>1847</v>
      </c>
      <c r="I391" s="57" t="s">
        <v>1845</v>
      </c>
      <c r="J391" s="57" t="s">
        <v>1846</v>
      </c>
    </row>
    <row r="392" spans="1:10" ht="25.5" x14ac:dyDescent="0.25">
      <c r="A392" s="56" t="s">
        <v>857</v>
      </c>
      <c r="B392" s="57" t="s">
        <v>500</v>
      </c>
      <c r="C392" s="13" t="s">
        <v>144</v>
      </c>
      <c r="D392" s="70">
        <v>1774</v>
      </c>
      <c r="E392" s="70">
        <f t="shared" si="39"/>
        <v>295.67</v>
      </c>
      <c r="F392" s="172">
        <v>0.2</v>
      </c>
      <c r="G392" s="60"/>
      <c r="H392" s="199" t="s">
        <v>1847</v>
      </c>
      <c r="I392" s="57" t="s">
        <v>1845</v>
      </c>
      <c r="J392" s="57" t="s">
        <v>1846</v>
      </c>
    </row>
    <row r="393" spans="1:10" ht="25.5" x14ac:dyDescent="0.25">
      <c r="A393" s="56" t="s">
        <v>661</v>
      </c>
      <c r="B393" s="57" t="s">
        <v>501</v>
      </c>
      <c r="C393" s="13" t="s">
        <v>144</v>
      </c>
      <c r="D393" s="70">
        <v>3485</v>
      </c>
      <c r="E393" s="70">
        <f t="shared" si="39"/>
        <v>580.83000000000004</v>
      </c>
      <c r="F393" s="172">
        <v>0.2</v>
      </c>
      <c r="G393" s="60"/>
      <c r="H393" s="199" t="s">
        <v>1847</v>
      </c>
      <c r="I393" s="57" t="s">
        <v>1845</v>
      </c>
      <c r="J393" s="57" t="s">
        <v>1846</v>
      </c>
    </row>
    <row r="394" spans="1:10" ht="25.5" x14ac:dyDescent="0.25">
      <c r="A394" s="56" t="s">
        <v>662</v>
      </c>
      <c r="B394" s="57" t="s">
        <v>504</v>
      </c>
      <c r="C394" s="13" t="s">
        <v>144</v>
      </c>
      <c r="D394" s="70">
        <v>512</v>
      </c>
      <c r="E394" s="70">
        <f t="shared" si="39"/>
        <v>85.33</v>
      </c>
      <c r="F394" s="172">
        <v>0.2</v>
      </c>
      <c r="G394" s="60"/>
      <c r="H394" s="199" t="s">
        <v>1847</v>
      </c>
      <c r="I394" s="57" t="s">
        <v>1845</v>
      </c>
      <c r="J394" s="57" t="s">
        <v>1846</v>
      </c>
    </row>
    <row r="395" spans="1:10" ht="25.5" x14ac:dyDescent="0.25">
      <c r="A395" s="56" t="s">
        <v>858</v>
      </c>
      <c r="B395" s="57" t="s">
        <v>505</v>
      </c>
      <c r="C395" s="13" t="s">
        <v>144</v>
      </c>
      <c r="D395" s="70">
        <v>2624</v>
      </c>
      <c r="E395" s="70">
        <f t="shared" si="39"/>
        <v>437.33</v>
      </c>
      <c r="F395" s="172">
        <v>0.2</v>
      </c>
      <c r="G395" s="60"/>
      <c r="H395" s="199" t="s">
        <v>1847</v>
      </c>
      <c r="I395" s="57" t="s">
        <v>1845</v>
      </c>
      <c r="J395" s="57" t="s">
        <v>1846</v>
      </c>
    </row>
    <row r="396" spans="1:10" ht="25.5" x14ac:dyDescent="0.25">
      <c r="A396" s="56" t="s">
        <v>663</v>
      </c>
      <c r="B396" s="57" t="s">
        <v>507</v>
      </c>
      <c r="C396" s="13" t="s">
        <v>144</v>
      </c>
      <c r="D396" s="70">
        <v>615</v>
      </c>
      <c r="E396" s="70">
        <f t="shared" si="39"/>
        <v>102.5</v>
      </c>
      <c r="F396" s="172">
        <v>0.2</v>
      </c>
      <c r="G396" s="60"/>
      <c r="H396" s="199" t="s">
        <v>1847</v>
      </c>
      <c r="I396" s="57" t="s">
        <v>1845</v>
      </c>
      <c r="J396" s="57" t="s">
        <v>1846</v>
      </c>
    </row>
    <row r="397" spans="1:10" ht="25.5" x14ac:dyDescent="0.25">
      <c r="A397" s="56" t="s">
        <v>859</v>
      </c>
      <c r="B397" s="57" t="s">
        <v>508</v>
      </c>
      <c r="C397" s="13" t="s">
        <v>144</v>
      </c>
      <c r="D397" s="70">
        <v>2542</v>
      </c>
      <c r="E397" s="70">
        <f t="shared" si="39"/>
        <v>423.67</v>
      </c>
      <c r="F397" s="172">
        <v>0.2</v>
      </c>
      <c r="G397" s="60"/>
      <c r="H397" s="199" t="s">
        <v>1847</v>
      </c>
      <c r="I397" s="57" t="s">
        <v>1845</v>
      </c>
      <c r="J397" s="57" t="s">
        <v>1846</v>
      </c>
    </row>
    <row r="398" spans="1:10" ht="25.5" x14ac:dyDescent="0.25">
      <c r="A398" s="56" t="s">
        <v>863</v>
      </c>
      <c r="B398" s="57" t="s">
        <v>509</v>
      </c>
      <c r="C398" s="13" t="s">
        <v>144</v>
      </c>
      <c r="D398" s="70">
        <v>410</v>
      </c>
      <c r="E398" s="70">
        <f t="shared" si="39"/>
        <v>68.33</v>
      </c>
      <c r="F398" s="172">
        <v>0.2</v>
      </c>
      <c r="G398" s="60"/>
      <c r="H398" s="199" t="s">
        <v>1847</v>
      </c>
      <c r="I398" s="57" t="s">
        <v>1845</v>
      </c>
      <c r="J398" s="57" t="s">
        <v>1846</v>
      </c>
    </row>
    <row r="399" spans="1:10" ht="25.5" x14ac:dyDescent="0.25">
      <c r="A399" s="56" t="s">
        <v>664</v>
      </c>
      <c r="B399" s="57" t="s">
        <v>513</v>
      </c>
      <c r="C399" s="13" t="s">
        <v>144</v>
      </c>
      <c r="D399" s="70">
        <v>410</v>
      </c>
      <c r="E399" s="70">
        <f t="shared" si="39"/>
        <v>68.33</v>
      </c>
      <c r="F399" s="172">
        <v>0.2</v>
      </c>
      <c r="G399" s="60"/>
      <c r="H399" s="199" t="s">
        <v>1847</v>
      </c>
      <c r="I399" s="57" t="s">
        <v>1845</v>
      </c>
      <c r="J399" s="57" t="s">
        <v>1846</v>
      </c>
    </row>
    <row r="400" spans="1:10" ht="25.5" x14ac:dyDescent="0.25">
      <c r="A400" s="56" t="s">
        <v>665</v>
      </c>
      <c r="B400" s="57" t="s">
        <v>514</v>
      </c>
      <c r="C400" s="13" t="s">
        <v>144</v>
      </c>
      <c r="D400" s="70">
        <v>1558</v>
      </c>
      <c r="E400" s="70">
        <f t="shared" si="39"/>
        <v>259.67</v>
      </c>
      <c r="F400" s="172">
        <v>0.2</v>
      </c>
      <c r="G400" s="60"/>
      <c r="H400" s="199" t="s">
        <v>1847</v>
      </c>
      <c r="I400" s="57" t="s">
        <v>1845</v>
      </c>
      <c r="J400" s="57" t="s">
        <v>1846</v>
      </c>
    </row>
    <row r="401" spans="1:10" ht="25.5" x14ac:dyDescent="0.25">
      <c r="A401" s="56" t="s">
        <v>864</v>
      </c>
      <c r="B401" s="57" t="s">
        <v>515</v>
      </c>
      <c r="C401" s="13" t="s">
        <v>144</v>
      </c>
      <c r="D401" s="70">
        <v>1640</v>
      </c>
      <c r="E401" s="70">
        <f t="shared" si="39"/>
        <v>273.33</v>
      </c>
      <c r="F401" s="172">
        <v>0.2</v>
      </c>
      <c r="G401" s="60"/>
      <c r="H401" s="199" t="s">
        <v>1847</v>
      </c>
      <c r="I401" s="57" t="s">
        <v>1845</v>
      </c>
      <c r="J401" s="57" t="s">
        <v>1846</v>
      </c>
    </row>
    <row r="402" spans="1:10" ht="25.5" x14ac:dyDescent="0.25">
      <c r="A402" s="56" t="s">
        <v>865</v>
      </c>
      <c r="B402" s="57" t="s">
        <v>516</v>
      </c>
      <c r="C402" s="13" t="s">
        <v>144</v>
      </c>
      <c r="D402" s="70">
        <v>1435</v>
      </c>
      <c r="E402" s="70">
        <f t="shared" si="39"/>
        <v>239.17</v>
      </c>
      <c r="F402" s="172">
        <v>0.2</v>
      </c>
      <c r="G402" s="60"/>
      <c r="H402" s="199" t="s">
        <v>1847</v>
      </c>
      <c r="I402" s="57" t="s">
        <v>1845</v>
      </c>
      <c r="J402" s="57" t="s">
        <v>1846</v>
      </c>
    </row>
    <row r="403" spans="1:10" ht="25.5" x14ac:dyDescent="0.25">
      <c r="A403" s="56" t="s">
        <v>866</v>
      </c>
      <c r="B403" s="57" t="s">
        <v>518</v>
      </c>
      <c r="C403" s="13" t="s">
        <v>144</v>
      </c>
      <c r="D403" s="70">
        <v>615</v>
      </c>
      <c r="E403" s="70">
        <f t="shared" si="39"/>
        <v>102.5</v>
      </c>
      <c r="F403" s="172">
        <v>0.2</v>
      </c>
      <c r="G403" s="60"/>
      <c r="H403" s="199" t="s">
        <v>1847</v>
      </c>
      <c r="I403" s="57" t="s">
        <v>1845</v>
      </c>
      <c r="J403" s="57" t="s">
        <v>1846</v>
      </c>
    </row>
    <row r="404" spans="1:10" ht="25.5" x14ac:dyDescent="0.25">
      <c r="A404" s="56" t="s">
        <v>666</v>
      </c>
      <c r="B404" s="57" t="s">
        <v>519</v>
      </c>
      <c r="C404" s="13" t="s">
        <v>144</v>
      </c>
      <c r="D404" s="70">
        <v>1763</v>
      </c>
      <c r="E404" s="70">
        <f t="shared" si="39"/>
        <v>293.83</v>
      </c>
      <c r="F404" s="172">
        <v>0.2</v>
      </c>
      <c r="G404" s="60"/>
      <c r="H404" s="199" t="s">
        <v>1847</v>
      </c>
      <c r="I404" s="57" t="s">
        <v>1845</v>
      </c>
      <c r="J404" s="57" t="s">
        <v>1846</v>
      </c>
    </row>
    <row r="405" spans="1:10" ht="25.5" x14ac:dyDescent="0.25">
      <c r="A405" s="56" t="s">
        <v>867</v>
      </c>
      <c r="B405" s="57" t="s">
        <v>520</v>
      </c>
      <c r="C405" s="13" t="s">
        <v>144</v>
      </c>
      <c r="D405" s="70">
        <v>615</v>
      </c>
      <c r="E405" s="70">
        <f t="shared" si="39"/>
        <v>102.5</v>
      </c>
      <c r="F405" s="172">
        <v>0.2</v>
      </c>
      <c r="G405" s="60"/>
      <c r="H405" s="199" t="s">
        <v>1847</v>
      </c>
      <c r="I405" s="57" t="s">
        <v>1845</v>
      </c>
      <c r="J405" s="57" t="s">
        <v>1846</v>
      </c>
    </row>
    <row r="406" spans="1:10" ht="25.5" x14ac:dyDescent="0.25">
      <c r="A406" s="56" t="s">
        <v>868</v>
      </c>
      <c r="B406" s="57" t="s">
        <v>522</v>
      </c>
      <c r="C406" s="13" t="s">
        <v>144</v>
      </c>
      <c r="D406" s="70">
        <v>615</v>
      </c>
      <c r="E406" s="70">
        <f t="shared" si="39"/>
        <v>102.5</v>
      </c>
      <c r="F406" s="172">
        <v>0.2</v>
      </c>
      <c r="G406" s="60"/>
      <c r="H406" s="199" t="s">
        <v>1847</v>
      </c>
      <c r="I406" s="57" t="s">
        <v>1845</v>
      </c>
      <c r="J406" s="57" t="s">
        <v>1846</v>
      </c>
    </row>
    <row r="407" spans="1:10" ht="25.5" x14ac:dyDescent="0.25">
      <c r="A407" s="56" t="s">
        <v>667</v>
      </c>
      <c r="B407" s="57" t="s">
        <v>524</v>
      </c>
      <c r="C407" s="13" t="s">
        <v>144</v>
      </c>
      <c r="D407" s="70">
        <v>1722</v>
      </c>
      <c r="E407" s="70">
        <f t="shared" si="39"/>
        <v>287</v>
      </c>
      <c r="F407" s="172">
        <v>0.2</v>
      </c>
      <c r="G407" s="60"/>
      <c r="H407" s="199" t="s">
        <v>1847</v>
      </c>
      <c r="I407" s="57" t="s">
        <v>1845</v>
      </c>
      <c r="J407" s="57" t="s">
        <v>1846</v>
      </c>
    </row>
    <row r="408" spans="1:10" ht="25.5" x14ac:dyDescent="0.25">
      <c r="A408" s="56" t="s">
        <v>869</v>
      </c>
      <c r="B408" s="57" t="s">
        <v>525</v>
      </c>
      <c r="C408" s="13" t="s">
        <v>144</v>
      </c>
      <c r="D408" s="70">
        <v>1230</v>
      </c>
      <c r="E408" s="70">
        <f t="shared" si="39"/>
        <v>205</v>
      </c>
      <c r="F408" s="172">
        <v>0.2</v>
      </c>
      <c r="G408" s="60"/>
      <c r="H408" s="199" t="s">
        <v>1847</v>
      </c>
      <c r="I408" s="57" t="s">
        <v>1845</v>
      </c>
      <c r="J408" s="57" t="s">
        <v>1846</v>
      </c>
    </row>
    <row r="409" spans="1:10" ht="25.5" x14ac:dyDescent="0.25">
      <c r="A409" s="56" t="s">
        <v>668</v>
      </c>
      <c r="B409" s="57" t="s">
        <v>526</v>
      </c>
      <c r="C409" s="13" t="s">
        <v>144</v>
      </c>
      <c r="D409" s="70">
        <v>1394</v>
      </c>
      <c r="E409" s="70">
        <f t="shared" si="39"/>
        <v>232.33</v>
      </c>
      <c r="F409" s="172">
        <v>0.2</v>
      </c>
      <c r="G409" s="60"/>
      <c r="H409" s="199" t="s">
        <v>1847</v>
      </c>
      <c r="I409" s="57" t="s">
        <v>1845</v>
      </c>
      <c r="J409" s="57" t="s">
        <v>1846</v>
      </c>
    </row>
    <row r="410" spans="1:10" ht="25.5" x14ac:dyDescent="0.25">
      <c r="A410" s="56" t="s">
        <v>669</v>
      </c>
      <c r="B410" s="57" t="s">
        <v>529</v>
      </c>
      <c r="C410" s="13" t="s">
        <v>144</v>
      </c>
      <c r="D410" s="70">
        <v>3116</v>
      </c>
      <c r="E410" s="70">
        <f t="shared" si="39"/>
        <v>519.33000000000004</v>
      </c>
      <c r="F410" s="172">
        <v>0.2</v>
      </c>
      <c r="G410" s="60"/>
      <c r="H410" s="199" t="s">
        <v>1847</v>
      </c>
      <c r="I410" s="57" t="s">
        <v>1845</v>
      </c>
      <c r="J410" s="57" t="s">
        <v>1846</v>
      </c>
    </row>
    <row r="411" spans="1:10" ht="25.5" x14ac:dyDescent="0.25">
      <c r="A411" s="56" t="s">
        <v>870</v>
      </c>
      <c r="B411" s="57" t="s">
        <v>530</v>
      </c>
      <c r="C411" s="13" t="s">
        <v>144</v>
      </c>
      <c r="D411" s="70">
        <v>1517</v>
      </c>
      <c r="E411" s="70">
        <f t="shared" si="39"/>
        <v>252.83</v>
      </c>
      <c r="F411" s="172">
        <v>0.2</v>
      </c>
      <c r="G411" s="60"/>
      <c r="H411" s="199" t="s">
        <v>1847</v>
      </c>
      <c r="I411" s="57" t="s">
        <v>1845</v>
      </c>
      <c r="J411" s="57" t="s">
        <v>1846</v>
      </c>
    </row>
    <row r="412" spans="1:10" ht="25.5" x14ac:dyDescent="0.25">
      <c r="A412" s="56" t="s">
        <v>670</v>
      </c>
      <c r="B412" s="57" t="s">
        <v>531</v>
      </c>
      <c r="C412" s="13" t="s">
        <v>144</v>
      </c>
      <c r="D412" s="70">
        <v>2542</v>
      </c>
      <c r="E412" s="70">
        <f t="shared" ref="E412:E421" si="40">ROUND(D412*F412/(100%+F412),2)</f>
        <v>423.67</v>
      </c>
      <c r="F412" s="172">
        <v>0.2</v>
      </c>
      <c r="G412" s="60"/>
      <c r="H412" s="199" t="s">
        <v>1847</v>
      </c>
      <c r="I412" s="57" t="s">
        <v>1845</v>
      </c>
      <c r="J412" s="57" t="s">
        <v>1846</v>
      </c>
    </row>
    <row r="413" spans="1:10" ht="25.5" x14ac:dyDescent="0.25">
      <c r="A413" s="56" t="s">
        <v>671</v>
      </c>
      <c r="B413" s="57" t="s">
        <v>532</v>
      </c>
      <c r="C413" s="13" t="s">
        <v>144</v>
      </c>
      <c r="D413" s="70">
        <v>1394</v>
      </c>
      <c r="E413" s="70">
        <f t="shared" si="40"/>
        <v>232.33</v>
      </c>
      <c r="F413" s="172">
        <v>0.2</v>
      </c>
      <c r="G413" s="60"/>
      <c r="H413" s="199" t="s">
        <v>1847</v>
      </c>
      <c r="I413" s="57" t="s">
        <v>1845</v>
      </c>
      <c r="J413" s="57" t="s">
        <v>1846</v>
      </c>
    </row>
    <row r="414" spans="1:10" ht="25.5" x14ac:dyDescent="0.25">
      <c r="A414" s="56" t="s">
        <v>871</v>
      </c>
      <c r="B414" s="57" t="s">
        <v>533</v>
      </c>
      <c r="C414" s="13" t="s">
        <v>144</v>
      </c>
      <c r="D414" s="70">
        <v>984</v>
      </c>
      <c r="E414" s="70">
        <f t="shared" si="40"/>
        <v>164</v>
      </c>
      <c r="F414" s="172">
        <v>0.2</v>
      </c>
      <c r="G414" s="60"/>
      <c r="H414" s="199" t="s">
        <v>1847</v>
      </c>
      <c r="I414" s="57" t="s">
        <v>1845</v>
      </c>
      <c r="J414" s="57" t="s">
        <v>1846</v>
      </c>
    </row>
    <row r="415" spans="1:10" ht="25.5" x14ac:dyDescent="0.25">
      <c r="A415" s="56" t="s">
        <v>872</v>
      </c>
      <c r="B415" s="57" t="s">
        <v>536</v>
      </c>
      <c r="C415" s="13" t="s">
        <v>144</v>
      </c>
      <c r="D415" s="70">
        <v>328</v>
      </c>
      <c r="E415" s="70">
        <f t="shared" si="40"/>
        <v>54.67</v>
      </c>
      <c r="F415" s="172">
        <v>0.2</v>
      </c>
      <c r="G415" s="60"/>
      <c r="H415" s="199" t="s">
        <v>1847</v>
      </c>
      <c r="I415" s="57" t="s">
        <v>1845</v>
      </c>
      <c r="J415" s="57" t="s">
        <v>1846</v>
      </c>
    </row>
    <row r="416" spans="1:10" ht="25.5" x14ac:dyDescent="0.25">
      <c r="A416" s="56" t="s">
        <v>672</v>
      </c>
      <c r="B416" s="57" t="s">
        <v>537</v>
      </c>
      <c r="C416" s="13" t="s">
        <v>144</v>
      </c>
      <c r="D416" s="70">
        <v>1640</v>
      </c>
      <c r="E416" s="70">
        <f t="shared" si="40"/>
        <v>273.33</v>
      </c>
      <c r="F416" s="172">
        <v>0.2</v>
      </c>
      <c r="G416" s="60"/>
      <c r="H416" s="199" t="s">
        <v>1847</v>
      </c>
      <c r="I416" s="57" t="s">
        <v>1845</v>
      </c>
      <c r="J416" s="57" t="s">
        <v>1846</v>
      </c>
    </row>
    <row r="417" spans="1:10" ht="25.5" x14ac:dyDescent="0.25">
      <c r="A417" s="56" t="s">
        <v>673</v>
      </c>
      <c r="B417" s="57" t="s">
        <v>540</v>
      </c>
      <c r="C417" s="13" t="s">
        <v>144</v>
      </c>
      <c r="D417" s="70">
        <v>615</v>
      </c>
      <c r="E417" s="70">
        <f t="shared" si="40"/>
        <v>102.5</v>
      </c>
      <c r="F417" s="172">
        <v>0.2</v>
      </c>
      <c r="G417" s="60"/>
      <c r="H417" s="199" t="s">
        <v>1847</v>
      </c>
      <c r="I417" s="57" t="s">
        <v>1845</v>
      </c>
      <c r="J417" s="57" t="s">
        <v>1846</v>
      </c>
    </row>
    <row r="418" spans="1:10" ht="25.5" x14ac:dyDescent="0.25">
      <c r="A418" s="56" t="s">
        <v>674</v>
      </c>
      <c r="B418" s="57" t="s">
        <v>541</v>
      </c>
      <c r="C418" s="13" t="s">
        <v>144</v>
      </c>
      <c r="D418" s="70">
        <v>656</v>
      </c>
      <c r="E418" s="70">
        <f t="shared" si="40"/>
        <v>109.33</v>
      </c>
      <c r="F418" s="172">
        <v>0.2</v>
      </c>
      <c r="G418" s="60"/>
      <c r="H418" s="199" t="s">
        <v>1847</v>
      </c>
      <c r="I418" s="57" t="s">
        <v>1845</v>
      </c>
      <c r="J418" s="57" t="s">
        <v>1846</v>
      </c>
    </row>
    <row r="419" spans="1:10" ht="25.5" x14ac:dyDescent="0.25">
      <c r="A419" s="56" t="s">
        <v>873</v>
      </c>
      <c r="B419" s="57" t="s">
        <v>543</v>
      </c>
      <c r="C419" s="13" t="s">
        <v>144</v>
      </c>
      <c r="D419" s="70">
        <v>2542</v>
      </c>
      <c r="E419" s="70">
        <f t="shared" si="40"/>
        <v>423.67</v>
      </c>
      <c r="F419" s="172">
        <v>0.2</v>
      </c>
      <c r="G419" s="60"/>
      <c r="H419" s="199" t="s">
        <v>1847</v>
      </c>
      <c r="I419" s="57" t="s">
        <v>1845</v>
      </c>
      <c r="J419" s="57" t="s">
        <v>1846</v>
      </c>
    </row>
    <row r="420" spans="1:10" ht="25.5" x14ac:dyDescent="0.25">
      <c r="A420" s="56" t="s">
        <v>675</v>
      </c>
      <c r="B420" s="57" t="s">
        <v>545</v>
      </c>
      <c r="C420" s="13" t="s">
        <v>144</v>
      </c>
      <c r="D420" s="70">
        <v>992</v>
      </c>
      <c r="E420" s="70">
        <f t="shared" si="40"/>
        <v>165.33</v>
      </c>
      <c r="F420" s="172">
        <v>0.2</v>
      </c>
      <c r="G420" s="60"/>
      <c r="H420" s="199" t="s">
        <v>1847</v>
      </c>
      <c r="I420" s="57" t="s">
        <v>1845</v>
      </c>
      <c r="J420" s="57" t="s">
        <v>1846</v>
      </c>
    </row>
    <row r="421" spans="1:10" ht="25.5" x14ac:dyDescent="0.25">
      <c r="A421" s="56" t="s">
        <v>874</v>
      </c>
      <c r="B421" s="57" t="s">
        <v>1335</v>
      </c>
      <c r="C421" s="13" t="s">
        <v>144</v>
      </c>
      <c r="D421" s="70">
        <v>263</v>
      </c>
      <c r="E421" s="70">
        <f t="shared" si="40"/>
        <v>43.83</v>
      </c>
      <c r="F421" s="172">
        <v>0.2</v>
      </c>
      <c r="G421" s="60"/>
      <c r="H421" s="199" t="s">
        <v>1847</v>
      </c>
      <c r="I421" s="57" t="s">
        <v>1845</v>
      </c>
      <c r="J421" s="57" t="s">
        <v>1846</v>
      </c>
    </row>
    <row r="422" spans="1:10" x14ac:dyDescent="0.25">
      <c r="A422" s="151" t="s">
        <v>416</v>
      </c>
      <c r="B422" s="221" t="s">
        <v>156</v>
      </c>
      <c r="C422" s="221"/>
      <c r="D422" s="221"/>
      <c r="E422" s="221"/>
      <c r="F422" s="222"/>
      <c r="G422" s="60"/>
      <c r="H422" s="60"/>
      <c r="I422" s="57"/>
      <c r="J422" s="57"/>
    </row>
    <row r="423" spans="1:10" ht="25.5" x14ac:dyDescent="0.25">
      <c r="A423" s="56" t="s">
        <v>446</v>
      </c>
      <c r="B423" s="57" t="s">
        <v>149</v>
      </c>
      <c r="C423" s="58" t="s">
        <v>144</v>
      </c>
      <c r="D423" s="59">
        <v>2097</v>
      </c>
      <c r="E423" s="59">
        <f t="shared" ref="E423:E445" si="41">ROUND(D423*F423/(100%+F423),2)</f>
        <v>349.5</v>
      </c>
      <c r="F423" s="172">
        <v>0.2</v>
      </c>
      <c r="G423" s="60"/>
      <c r="H423" s="199" t="s">
        <v>1847</v>
      </c>
      <c r="I423" s="57" t="s">
        <v>1845</v>
      </c>
      <c r="J423" s="57" t="s">
        <v>1846</v>
      </c>
    </row>
    <row r="424" spans="1:10" ht="25.5" x14ac:dyDescent="0.25">
      <c r="A424" s="56" t="s">
        <v>676</v>
      </c>
      <c r="B424" s="57" t="s">
        <v>152</v>
      </c>
      <c r="C424" s="58" t="s">
        <v>144</v>
      </c>
      <c r="D424" s="59">
        <v>968</v>
      </c>
      <c r="E424" s="59">
        <f t="shared" si="41"/>
        <v>161.33000000000001</v>
      </c>
      <c r="F424" s="172">
        <v>0.2</v>
      </c>
      <c r="G424" s="60"/>
      <c r="H424" s="199" t="s">
        <v>1847</v>
      </c>
      <c r="I424" s="57" t="s">
        <v>1845</v>
      </c>
      <c r="J424" s="57" t="s">
        <v>1846</v>
      </c>
    </row>
    <row r="425" spans="1:10" ht="25.5" x14ac:dyDescent="0.25">
      <c r="A425" s="56" t="s">
        <v>677</v>
      </c>
      <c r="B425" s="57" t="s">
        <v>153</v>
      </c>
      <c r="C425" s="58" t="s">
        <v>144</v>
      </c>
      <c r="D425" s="59">
        <v>2097</v>
      </c>
      <c r="E425" s="59">
        <f t="shared" si="41"/>
        <v>349.5</v>
      </c>
      <c r="F425" s="172">
        <v>0.2</v>
      </c>
      <c r="G425" s="60"/>
      <c r="H425" s="199" t="s">
        <v>1847</v>
      </c>
      <c r="I425" s="57" t="s">
        <v>1845</v>
      </c>
      <c r="J425" s="57" t="s">
        <v>1846</v>
      </c>
    </row>
    <row r="426" spans="1:10" ht="25.5" x14ac:dyDescent="0.25">
      <c r="A426" s="56" t="s">
        <v>678</v>
      </c>
      <c r="B426" s="57" t="s">
        <v>154</v>
      </c>
      <c r="C426" s="58" t="s">
        <v>144</v>
      </c>
      <c r="D426" s="59">
        <v>1935</v>
      </c>
      <c r="E426" s="59">
        <f t="shared" si="41"/>
        <v>322.5</v>
      </c>
      <c r="F426" s="172">
        <v>0.2</v>
      </c>
      <c r="G426" s="60"/>
      <c r="H426" s="199" t="s">
        <v>1847</v>
      </c>
      <c r="I426" s="57" t="s">
        <v>1845</v>
      </c>
      <c r="J426" s="57" t="s">
        <v>1846</v>
      </c>
    </row>
    <row r="427" spans="1:10" ht="25.5" x14ac:dyDescent="0.25">
      <c r="A427" s="56" t="s">
        <v>679</v>
      </c>
      <c r="B427" s="57" t="s">
        <v>150</v>
      </c>
      <c r="C427" s="58" t="s">
        <v>144</v>
      </c>
      <c r="D427" s="59">
        <v>121</v>
      </c>
      <c r="E427" s="59">
        <f t="shared" si="41"/>
        <v>20.170000000000002</v>
      </c>
      <c r="F427" s="172">
        <v>0.2</v>
      </c>
      <c r="G427" s="60"/>
      <c r="H427" s="199" t="s">
        <v>1847</v>
      </c>
      <c r="I427" s="57" t="s">
        <v>1845</v>
      </c>
      <c r="J427" s="57" t="s">
        <v>1846</v>
      </c>
    </row>
    <row r="428" spans="1:10" ht="25.5" x14ac:dyDescent="0.25">
      <c r="A428" s="56" t="s">
        <v>680</v>
      </c>
      <c r="B428" s="57" t="s">
        <v>160</v>
      </c>
      <c r="C428" s="58" t="s">
        <v>144</v>
      </c>
      <c r="D428" s="59">
        <v>1288</v>
      </c>
      <c r="E428" s="59">
        <f t="shared" si="41"/>
        <v>214.67</v>
      </c>
      <c r="F428" s="172">
        <v>0.2</v>
      </c>
      <c r="G428" s="60"/>
      <c r="H428" s="199" t="s">
        <v>1847</v>
      </c>
      <c r="I428" s="57" t="s">
        <v>1845</v>
      </c>
      <c r="J428" s="57" t="s">
        <v>1846</v>
      </c>
    </row>
    <row r="429" spans="1:10" ht="25.5" x14ac:dyDescent="0.25">
      <c r="A429" s="56" t="s">
        <v>681</v>
      </c>
      <c r="B429" s="57" t="s">
        <v>161</v>
      </c>
      <c r="C429" s="58" t="s">
        <v>144</v>
      </c>
      <c r="D429" s="59">
        <v>263</v>
      </c>
      <c r="E429" s="59">
        <f t="shared" si="41"/>
        <v>43.83</v>
      </c>
      <c r="F429" s="172">
        <v>0.2</v>
      </c>
      <c r="G429" s="60"/>
      <c r="H429" s="199" t="s">
        <v>1847</v>
      </c>
      <c r="I429" s="57" t="s">
        <v>1845</v>
      </c>
      <c r="J429" s="57" t="s">
        <v>1846</v>
      </c>
    </row>
    <row r="430" spans="1:10" s="31" customFormat="1" ht="25.5" x14ac:dyDescent="0.25">
      <c r="A430" s="56" t="s">
        <v>682</v>
      </c>
      <c r="B430" s="57" t="s">
        <v>173</v>
      </c>
      <c r="C430" s="58" t="s">
        <v>144</v>
      </c>
      <c r="D430" s="59">
        <v>918</v>
      </c>
      <c r="E430" s="59">
        <f t="shared" si="41"/>
        <v>153</v>
      </c>
      <c r="F430" s="172">
        <v>0.2</v>
      </c>
      <c r="G430" s="135"/>
      <c r="H430" s="199" t="s">
        <v>1847</v>
      </c>
      <c r="I430" s="57" t="s">
        <v>1845</v>
      </c>
      <c r="J430" s="57" t="s">
        <v>1846</v>
      </c>
    </row>
    <row r="431" spans="1:10" ht="25.5" x14ac:dyDescent="0.25">
      <c r="A431" s="56" t="s">
        <v>683</v>
      </c>
      <c r="B431" s="57" t="s">
        <v>174</v>
      </c>
      <c r="C431" s="58" t="s">
        <v>144</v>
      </c>
      <c r="D431" s="59">
        <v>504</v>
      </c>
      <c r="E431" s="59">
        <f t="shared" si="41"/>
        <v>84</v>
      </c>
      <c r="F431" s="172">
        <v>0.2</v>
      </c>
      <c r="G431" s="60"/>
      <c r="H431" s="199" t="s">
        <v>1847</v>
      </c>
      <c r="I431" s="57" t="s">
        <v>1845</v>
      </c>
      <c r="J431" s="57" t="s">
        <v>1846</v>
      </c>
    </row>
    <row r="432" spans="1:10" ht="25.5" x14ac:dyDescent="0.25">
      <c r="A432" s="56" t="s">
        <v>684</v>
      </c>
      <c r="B432" s="57" t="s">
        <v>163</v>
      </c>
      <c r="C432" s="58" t="s">
        <v>144</v>
      </c>
      <c r="D432" s="59">
        <v>896</v>
      </c>
      <c r="E432" s="59">
        <f t="shared" si="41"/>
        <v>149.33000000000001</v>
      </c>
      <c r="F432" s="172">
        <v>0.2</v>
      </c>
      <c r="G432" s="60"/>
      <c r="H432" s="199" t="s">
        <v>1847</v>
      </c>
      <c r="I432" s="57" t="s">
        <v>1845</v>
      </c>
      <c r="J432" s="57" t="s">
        <v>1846</v>
      </c>
    </row>
    <row r="433" spans="1:10" ht="25.5" x14ac:dyDescent="0.25">
      <c r="A433" s="56" t="s">
        <v>685</v>
      </c>
      <c r="B433" s="57" t="s">
        <v>164</v>
      </c>
      <c r="C433" s="58" t="s">
        <v>144</v>
      </c>
      <c r="D433" s="59">
        <v>515</v>
      </c>
      <c r="E433" s="59">
        <f t="shared" si="41"/>
        <v>85.83</v>
      </c>
      <c r="F433" s="172">
        <v>0.2</v>
      </c>
      <c r="G433" s="60"/>
      <c r="H433" s="199" t="s">
        <v>1847</v>
      </c>
      <c r="I433" s="57" t="s">
        <v>1845</v>
      </c>
      <c r="J433" s="57" t="s">
        <v>1846</v>
      </c>
    </row>
    <row r="434" spans="1:10" ht="25.5" x14ac:dyDescent="0.25">
      <c r="A434" s="56" t="s">
        <v>686</v>
      </c>
      <c r="B434" s="57" t="s">
        <v>165</v>
      </c>
      <c r="C434" s="58" t="s">
        <v>144</v>
      </c>
      <c r="D434" s="59">
        <v>515</v>
      </c>
      <c r="E434" s="59">
        <f t="shared" si="41"/>
        <v>85.83</v>
      </c>
      <c r="F434" s="172">
        <v>0.2</v>
      </c>
      <c r="G434" s="60"/>
      <c r="H434" s="199" t="s">
        <v>1847</v>
      </c>
      <c r="I434" s="57" t="s">
        <v>1845</v>
      </c>
      <c r="J434" s="57" t="s">
        <v>1846</v>
      </c>
    </row>
    <row r="435" spans="1:10" ht="25.5" x14ac:dyDescent="0.25">
      <c r="A435" s="56" t="s">
        <v>687</v>
      </c>
      <c r="B435" s="57" t="s">
        <v>14</v>
      </c>
      <c r="C435" s="58" t="s">
        <v>144</v>
      </c>
      <c r="D435" s="59">
        <v>515</v>
      </c>
      <c r="E435" s="59">
        <f t="shared" si="41"/>
        <v>85.83</v>
      </c>
      <c r="F435" s="172">
        <v>0.2</v>
      </c>
      <c r="G435" s="60"/>
      <c r="H435" s="199" t="s">
        <v>1847</v>
      </c>
      <c r="I435" s="57" t="s">
        <v>1845</v>
      </c>
      <c r="J435" s="57" t="s">
        <v>1846</v>
      </c>
    </row>
    <row r="436" spans="1:10" ht="25.5" x14ac:dyDescent="0.25">
      <c r="A436" s="56" t="s">
        <v>688</v>
      </c>
      <c r="B436" s="57" t="s">
        <v>166</v>
      </c>
      <c r="C436" s="58" t="s">
        <v>144</v>
      </c>
      <c r="D436" s="59">
        <v>650</v>
      </c>
      <c r="E436" s="59">
        <f t="shared" si="41"/>
        <v>108.33</v>
      </c>
      <c r="F436" s="172">
        <v>0.2</v>
      </c>
      <c r="G436" s="60"/>
      <c r="H436" s="199" t="s">
        <v>1847</v>
      </c>
      <c r="I436" s="57" t="s">
        <v>1845</v>
      </c>
      <c r="J436" s="57" t="s">
        <v>1846</v>
      </c>
    </row>
    <row r="437" spans="1:10" ht="25.5" x14ac:dyDescent="0.25">
      <c r="A437" s="56" t="s">
        <v>689</v>
      </c>
      <c r="B437" s="57" t="s">
        <v>16</v>
      </c>
      <c r="C437" s="58" t="s">
        <v>144</v>
      </c>
      <c r="D437" s="59">
        <v>918</v>
      </c>
      <c r="E437" s="59">
        <f t="shared" si="41"/>
        <v>153</v>
      </c>
      <c r="F437" s="172">
        <v>0.2</v>
      </c>
      <c r="G437" s="60"/>
      <c r="H437" s="199" t="s">
        <v>1847</v>
      </c>
      <c r="I437" s="57" t="s">
        <v>1845</v>
      </c>
      <c r="J437" s="57" t="s">
        <v>1846</v>
      </c>
    </row>
    <row r="438" spans="1:10" ht="25.5" x14ac:dyDescent="0.25">
      <c r="A438" s="56" t="s">
        <v>690</v>
      </c>
      <c r="B438" s="57" t="s">
        <v>1034</v>
      </c>
      <c r="C438" s="58" t="s">
        <v>144</v>
      </c>
      <c r="D438" s="59">
        <v>1122</v>
      </c>
      <c r="E438" s="59">
        <f t="shared" si="41"/>
        <v>187</v>
      </c>
      <c r="F438" s="172">
        <v>0.2</v>
      </c>
      <c r="G438" s="60"/>
      <c r="H438" s="199" t="s">
        <v>1847</v>
      </c>
      <c r="I438" s="57" t="s">
        <v>1845</v>
      </c>
      <c r="J438" s="57" t="s">
        <v>1846</v>
      </c>
    </row>
    <row r="439" spans="1:10" ht="25.5" x14ac:dyDescent="0.25">
      <c r="A439" s="56" t="s">
        <v>691</v>
      </c>
      <c r="B439" s="57" t="s">
        <v>1011</v>
      </c>
      <c r="C439" s="58" t="s">
        <v>144</v>
      </c>
      <c r="D439" s="59">
        <v>861</v>
      </c>
      <c r="E439" s="59">
        <f t="shared" si="41"/>
        <v>143.5</v>
      </c>
      <c r="F439" s="172">
        <v>0.2</v>
      </c>
      <c r="G439" s="60"/>
      <c r="H439" s="199" t="s">
        <v>1847</v>
      </c>
      <c r="I439" s="57" t="s">
        <v>1845</v>
      </c>
      <c r="J439" s="57" t="s">
        <v>1846</v>
      </c>
    </row>
    <row r="440" spans="1:10" ht="25.5" x14ac:dyDescent="0.25">
      <c r="A440" s="56" t="s">
        <v>692</v>
      </c>
      <c r="B440" s="57" t="s">
        <v>167</v>
      </c>
      <c r="C440" s="58" t="s">
        <v>144</v>
      </c>
      <c r="D440" s="59">
        <v>784</v>
      </c>
      <c r="E440" s="59">
        <f t="shared" si="41"/>
        <v>130.66999999999999</v>
      </c>
      <c r="F440" s="172">
        <v>0.2</v>
      </c>
      <c r="G440" s="60"/>
      <c r="H440" s="199" t="s">
        <v>1847</v>
      </c>
      <c r="I440" s="57" t="s">
        <v>1845</v>
      </c>
      <c r="J440" s="57" t="s">
        <v>1846</v>
      </c>
    </row>
    <row r="441" spans="1:10" ht="25.5" x14ac:dyDescent="0.25">
      <c r="A441" s="56" t="s">
        <v>693</v>
      </c>
      <c r="B441" s="57" t="s">
        <v>168</v>
      </c>
      <c r="C441" s="58" t="s">
        <v>144</v>
      </c>
      <c r="D441" s="59">
        <v>672</v>
      </c>
      <c r="E441" s="59">
        <f t="shared" si="41"/>
        <v>112</v>
      </c>
      <c r="F441" s="172">
        <v>0.2</v>
      </c>
      <c r="G441" s="60"/>
      <c r="H441" s="199" t="s">
        <v>1847</v>
      </c>
      <c r="I441" s="57" t="s">
        <v>1845</v>
      </c>
      <c r="J441" s="57" t="s">
        <v>1846</v>
      </c>
    </row>
    <row r="442" spans="1:10" ht="25.5" x14ac:dyDescent="0.25">
      <c r="A442" s="56" t="s">
        <v>694</v>
      </c>
      <c r="B442" s="57" t="s">
        <v>169</v>
      </c>
      <c r="C442" s="58" t="s">
        <v>144</v>
      </c>
      <c r="D442" s="59">
        <v>134</v>
      </c>
      <c r="E442" s="59">
        <f t="shared" si="41"/>
        <v>22.33</v>
      </c>
      <c r="F442" s="172">
        <v>0.2</v>
      </c>
      <c r="G442" s="60"/>
      <c r="H442" s="199" t="s">
        <v>1847</v>
      </c>
      <c r="I442" s="57" t="s">
        <v>1845</v>
      </c>
      <c r="J442" s="57" t="s">
        <v>1846</v>
      </c>
    </row>
    <row r="443" spans="1:10" ht="25.5" x14ac:dyDescent="0.25">
      <c r="A443" s="56" t="s">
        <v>695</v>
      </c>
      <c r="B443" s="57" t="s">
        <v>170</v>
      </c>
      <c r="C443" s="58" t="s">
        <v>144</v>
      </c>
      <c r="D443" s="59">
        <v>1568</v>
      </c>
      <c r="E443" s="59">
        <f t="shared" si="41"/>
        <v>261.33</v>
      </c>
      <c r="F443" s="172">
        <v>0.2</v>
      </c>
      <c r="G443" s="60"/>
      <c r="H443" s="199" t="s">
        <v>1847</v>
      </c>
      <c r="I443" s="57" t="s">
        <v>1845</v>
      </c>
      <c r="J443" s="57" t="s">
        <v>1846</v>
      </c>
    </row>
    <row r="444" spans="1:10" ht="25.5" x14ac:dyDescent="0.25">
      <c r="A444" s="56" t="s">
        <v>696</v>
      </c>
      <c r="B444" s="57" t="s">
        <v>172</v>
      </c>
      <c r="C444" s="58" t="s">
        <v>144</v>
      </c>
      <c r="D444" s="59">
        <v>1120</v>
      </c>
      <c r="E444" s="59">
        <f t="shared" si="41"/>
        <v>186.67</v>
      </c>
      <c r="F444" s="172">
        <v>0.2</v>
      </c>
      <c r="G444" s="60"/>
      <c r="H444" s="199" t="s">
        <v>1847</v>
      </c>
      <c r="I444" s="57" t="s">
        <v>1845</v>
      </c>
      <c r="J444" s="57" t="s">
        <v>1846</v>
      </c>
    </row>
    <row r="445" spans="1:10" ht="38.25" x14ac:dyDescent="0.25">
      <c r="A445" s="56" t="s">
        <v>697</v>
      </c>
      <c r="B445" s="57" t="s">
        <v>1304</v>
      </c>
      <c r="C445" s="58" t="s">
        <v>144</v>
      </c>
      <c r="D445" s="59">
        <v>3080</v>
      </c>
      <c r="E445" s="59">
        <f t="shared" si="41"/>
        <v>513.33000000000004</v>
      </c>
      <c r="F445" s="172">
        <v>0.2</v>
      </c>
      <c r="G445" s="60"/>
      <c r="H445" s="199" t="s">
        <v>1847</v>
      </c>
      <c r="I445" s="57" t="s">
        <v>1845</v>
      </c>
      <c r="J445" s="57" t="s">
        <v>1846</v>
      </c>
    </row>
    <row r="446" spans="1:10" x14ac:dyDescent="0.25">
      <c r="A446" s="151" t="s">
        <v>586</v>
      </c>
      <c r="B446" s="221" t="s">
        <v>157</v>
      </c>
      <c r="C446" s="221"/>
      <c r="D446" s="221"/>
      <c r="E446" s="221"/>
      <c r="F446" s="222"/>
      <c r="G446" s="60"/>
      <c r="H446" s="60"/>
      <c r="I446" s="57"/>
      <c r="J446" s="57"/>
    </row>
    <row r="447" spans="1:10" ht="25.5" x14ac:dyDescent="0.25">
      <c r="A447" s="56" t="s">
        <v>698</v>
      </c>
      <c r="B447" s="57" t="s">
        <v>17</v>
      </c>
      <c r="C447" s="58" t="s">
        <v>144</v>
      </c>
      <c r="D447" s="59">
        <v>951</v>
      </c>
      <c r="E447" s="59">
        <f t="shared" ref="E447:E510" si="42">ROUND(D447*F447/(100%+F447),2)</f>
        <v>158.5</v>
      </c>
      <c r="F447" s="172">
        <v>0.2</v>
      </c>
      <c r="G447" s="60"/>
      <c r="H447" s="199" t="s">
        <v>1847</v>
      </c>
      <c r="I447" s="57" t="s">
        <v>1845</v>
      </c>
      <c r="J447" s="57" t="s">
        <v>1846</v>
      </c>
    </row>
    <row r="448" spans="1:10" ht="25.5" x14ac:dyDescent="0.25">
      <c r="A448" s="56" t="s">
        <v>699</v>
      </c>
      <c r="B448" s="57" t="s">
        <v>18</v>
      </c>
      <c r="C448" s="58" t="s">
        <v>144</v>
      </c>
      <c r="D448" s="59">
        <v>951</v>
      </c>
      <c r="E448" s="59">
        <f t="shared" si="42"/>
        <v>158.5</v>
      </c>
      <c r="F448" s="172">
        <v>0.2</v>
      </c>
      <c r="G448" s="60"/>
      <c r="H448" s="199" t="s">
        <v>1847</v>
      </c>
      <c r="I448" s="57" t="s">
        <v>1845</v>
      </c>
      <c r="J448" s="57" t="s">
        <v>1846</v>
      </c>
    </row>
    <row r="449" spans="1:10" ht="25.5" x14ac:dyDescent="0.25">
      <c r="A449" s="56" t="s">
        <v>700</v>
      </c>
      <c r="B449" s="57" t="s">
        <v>19</v>
      </c>
      <c r="C449" s="58" t="s">
        <v>144</v>
      </c>
      <c r="D449" s="59">
        <v>951</v>
      </c>
      <c r="E449" s="59">
        <f t="shared" si="42"/>
        <v>158.5</v>
      </c>
      <c r="F449" s="172">
        <v>0.2</v>
      </c>
      <c r="G449" s="60"/>
      <c r="H449" s="199" t="s">
        <v>1847</v>
      </c>
      <c r="I449" s="57" t="s">
        <v>1845</v>
      </c>
      <c r="J449" s="57" t="s">
        <v>1846</v>
      </c>
    </row>
    <row r="450" spans="1:10" ht="25.5" x14ac:dyDescent="0.25">
      <c r="A450" s="56" t="s">
        <v>701</v>
      </c>
      <c r="B450" s="57" t="s">
        <v>146</v>
      </c>
      <c r="C450" s="58" t="s">
        <v>144</v>
      </c>
      <c r="D450" s="59">
        <v>890</v>
      </c>
      <c r="E450" s="59">
        <f t="shared" si="42"/>
        <v>148.33000000000001</v>
      </c>
      <c r="F450" s="172">
        <v>0.2</v>
      </c>
      <c r="G450" s="60"/>
      <c r="H450" s="199" t="s">
        <v>1847</v>
      </c>
      <c r="I450" s="57" t="s">
        <v>1845</v>
      </c>
      <c r="J450" s="57" t="s">
        <v>1846</v>
      </c>
    </row>
    <row r="451" spans="1:10" ht="25.5" x14ac:dyDescent="0.25">
      <c r="A451" s="56" t="s">
        <v>702</v>
      </c>
      <c r="B451" s="57" t="s">
        <v>147</v>
      </c>
      <c r="C451" s="58" t="s">
        <v>144</v>
      </c>
      <c r="D451" s="59">
        <v>951</v>
      </c>
      <c r="E451" s="59">
        <f t="shared" si="42"/>
        <v>158.5</v>
      </c>
      <c r="F451" s="172">
        <v>0.2</v>
      </c>
      <c r="G451" s="60"/>
      <c r="H451" s="199" t="s">
        <v>1847</v>
      </c>
      <c r="I451" s="57" t="s">
        <v>1845</v>
      </c>
      <c r="J451" s="57" t="s">
        <v>1846</v>
      </c>
    </row>
    <row r="452" spans="1:10" ht="25.5" x14ac:dyDescent="0.25">
      <c r="A452" s="56" t="s">
        <v>703</v>
      </c>
      <c r="B452" s="57" t="s">
        <v>148</v>
      </c>
      <c r="C452" s="58" t="s">
        <v>144</v>
      </c>
      <c r="D452" s="59">
        <v>951</v>
      </c>
      <c r="E452" s="59">
        <f t="shared" si="42"/>
        <v>158.5</v>
      </c>
      <c r="F452" s="172">
        <v>0.2</v>
      </c>
      <c r="G452" s="60"/>
      <c r="H452" s="199" t="s">
        <v>1847</v>
      </c>
      <c r="I452" s="57" t="s">
        <v>1845</v>
      </c>
      <c r="J452" s="57" t="s">
        <v>1846</v>
      </c>
    </row>
    <row r="453" spans="1:10" ht="25.5" x14ac:dyDescent="0.25">
      <c r="A453" s="56" t="s">
        <v>704</v>
      </c>
      <c r="B453" s="57" t="s">
        <v>16</v>
      </c>
      <c r="C453" s="58" t="s">
        <v>144</v>
      </c>
      <c r="D453" s="59">
        <v>890</v>
      </c>
      <c r="E453" s="59">
        <f t="shared" si="42"/>
        <v>148.33000000000001</v>
      </c>
      <c r="F453" s="172">
        <v>0.2</v>
      </c>
      <c r="G453" s="60"/>
      <c r="H453" s="199" t="s">
        <v>1847</v>
      </c>
      <c r="I453" s="57" t="s">
        <v>1845</v>
      </c>
      <c r="J453" s="57" t="s">
        <v>1846</v>
      </c>
    </row>
    <row r="454" spans="1:10" ht="25.5" x14ac:dyDescent="0.25">
      <c r="A454" s="56" t="s">
        <v>705</v>
      </c>
      <c r="B454" s="57" t="s">
        <v>1062</v>
      </c>
      <c r="C454" s="58" t="s">
        <v>144</v>
      </c>
      <c r="D454" s="59">
        <v>1008</v>
      </c>
      <c r="E454" s="59">
        <f t="shared" si="42"/>
        <v>168</v>
      </c>
      <c r="F454" s="172">
        <v>0.2</v>
      </c>
      <c r="G454" s="60"/>
      <c r="H454" s="199" t="s">
        <v>1847</v>
      </c>
      <c r="I454" s="57" t="s">
        <v>1845</v>
      </c>
      <c r="J454" s="57" t="s">
        <v>1846</v>
      </c>
    </row>
    <row r="455" spans="1:10" ht="25.5" x14ac:dyDescent="0.25">
      <c r="A455" s="56" t="s">
        <v>706</v>
      </c>
      <c r="B455" s="57" t="s">
        <v>150</v>
      </c>
      <c r="C455" s="58" t="s">
        <v>144</v>
      </c>
      <c r="D455" s="59">
        <v>121</v>
      </c>
      <c r="E455" s="59">
        <f t="shared" si="42"/>
        <v>20.170000000000002</v>
      </c>
      <c r="F455" s="172">
        <v>0.2</v>
      </c>
      <c r="G455" s="60"/>
      <c r="H455" s="199" t="s">
        <v>1847</v>
      </c>
      <c r="I455" s="57" t="s">
        <v>1845</v>
      </c>
      <c r="J455" s="57" t="s">
        <v>1846</v>
      </c>
    </row>
    <row r="456" spans="1:10" ht="25.5" x14ac:dyDescent="0.25">
      <c r="A456" s="56" t="s">
        <v>707</v>
      </c>
      <c r="B456" s="57" t="s">
        <v>153</v>
      </c>
      <c r="C456" s="58" t="s">
        <v>144</v>
      </c>
      <c r="D456" s="59">
        <v>1409</v>
      </c>
      <c r="E456" s="59">
        <f t="shared" si="42"/>
        <v>234.83</v>
      </c>
      <c r="F456" s="172">
        <v>0.2</v>
      </c>
      <c r="G456" s="60"/>
      <c r="H456" s="199" t="s">
        <v>1847</v>
      </c>
      <c r="I456" s="57" t="s">
        <v>1845</v>
      </c>
      <c r="J456" s="57" t="s">
        <v>1846</v>
      </c>
    </row>
    <row r="457" spans="1:10" ht="25.5" x14ac:dyDescent="0.25">
      <c r="A457" s="56" t="s">
        <v>708</v>
      </c>
      <c r="B457" s="57" t="s">
        <v>154</v>
      </c>
      <c r="C457" s="58" t="s">
        <v>144</v>
      </c>
      <c r="D457" s="59">
        <v>784</v>
      </c>
      <c r="E457" s="59">
        <f t="shared" si="42"/>
        <v>130.66999999999999</v>
      </c>
      <c r="F457" s="172">
        <v>0.2</v>
      </c>
      <c r="G457" s="60"/>
      <c r="H457" s="199" t="s">
        <v>1847</v>
      </c>
      <c r="I457" s="57" t="s">
        <v>1845</v>
      </c>
      <c r="J457" s="57" t="s">
        <v>1846</v>
      </c>
    </row>
    <row r="458" spans="1:10" s="53" customFormat="1" ht="25.5" x14ac:dyDescent="0.25">
      <c r="A458" s="56" t="s">
        <v>709</v>
      </c>
      <c r="B458" s="57" t="s">
        <v>155</v>
      </c>
      <c r="C458" s="58" t="s">
        <v>144</v>
      </c>
      <c r="D458" s="59">
        <v>786</v>
      </c>
      <c r="E458" s="59">
        <f t="shared" si="42"/>
        <v>131</v>
      </c>
      <c r="F458" s="172">
        <v>0.2</v>
      </c>
      <c r="G458" s="58"/>
      <c r="H458" s="199" t="s">
        <v>1847</v>
      </c>
      <c r="I458" s="57" t="s">
        <v>1845</v>
      </c>
      <c r="J458" s="57" t="s">
        <v>1846</v>
      </c>
    </row>
    <row r="459" spans="1:10" s="53" customFormat="1" ht="25.5" x14ac:dyDescent="0.25">
      <c r="A459" s="56" t="s">
        <v>710</v>
      </c>
      <c r="B459" s="57" t="s">
        <v>499</v>
      </c>
      <c r="C459" s="13" t="s">
        <v>144</v>
      </c>
      <c r="D459" s="70">
        <v>1804</v>
      </c>
      <c r="E459" s="59">
        <f t="shared" si="42"/>
        <v>300.67</v>
      </c>
      <c r="F459" s="172">
        <v>0.2</v>
      </c>
      <c r="G459" s="58"/>
      <c r="H459" s="199" t="s">
        <v>1847</v>
      </c>
      <c r="I459" s="57" t="s">
        <v>1845</v>
      </c>
      <c r="J459" s="57" t="s">
        <v>1846</v>
      </c>
    </row>
    <row r="460" spans="1:10" s="53" customFormat="1" ht="25.5" x14ac:dyDescent="0.25">
      <c r="A460" s="56" t="s">
        <v>875</v>
      </c>
      <c r="B460" s="57" t="s">
        <v>500</v>
      </c>
      <c r="C460" s="13" t="s">
        <v>144</v>
      </c>
      <c r="D460" s="70">
        <v>1774</v>
      </c>
      <c r="E460" s="59">
        <f t="shared" si="42"/>
        <v>295.67</v>
      </c>
      <c r="F460" s="172">
        <v>0.2</v>
      </c>
      <c r="G460" s="58"/>
      <c r="H460" s="199" t="s">
        <v>1847</v>
      </c>
      <c r="I460" s="57" t="s">
        <v>1845</v>
      </c>
      <c r="J460" s="57" t="s">
        <v>1846</v>
      </c>
    </row>
    <row r="461" spans="1:10" s="53" customFormat="1" ht="25.5" x14ac:dyDescent="0.25">
      <c r="A461" s="56" t="s">
        <v>711</v>
      </c>
      <c r="B461" s="57" t="s">
        <v>501</v>
      </c>
      <c r="C461" s="13" t="s">
        <v>144</v>
      </c>
      <c r="D461" s="70">
        <v>3485</v>
      </c>
      <c r="E461" s="59">
        <f t="shared" si="42"/>
        <v>580.83000000000004</v>
      </c>
      <c r="F461" s="172">
        <v>0.2</v>
      </c>
      <c r="G461" s="58"/>
      <c r="H461" s="199" t="s">
        <v>1847</v>
      </c>
      <c r="I461" s="57" t="s">
        <v>1845</v>
      </c>
      <c r="J461" s="57" t="s">
        <v>1846</v>
      </c>
    </row>
    <row r="462" spans="1:10" s="53" customFormat="1" ht="25.5" x14ac:dyDescent="0.25">
      <c r="A462" s="56" t="s">
        <v>876</v>
      </c>
      <c r="B462" s="57" t="s">
        <v>502</v>
      </c>
      <c r="C462" s="13" t="s">
        <v>144</v>
      </c>
      <c r="D462" s="59">
        <v>1288</v>
      </c>
      <c r="E462" s="59">
        <f t="shared" si="42"/>
        <v>214.67</v>
      </c>
      <c r="F462" s="172">
        <v>0.2</v>
      </c>
      <c r="G462" s="58"/>
      <c r="H462" s="199" t="s">
        <v>1847</v>
      </c>
      <c r="I462" s="57" t="s">
        <v>1845</v>
      </c>
      <c r="J462" s="57" t="s">
        <v>1846</v>
      </c>
    </row>
    <row r="463" spans="1:10" s="53" customFormat="1" ht="25.5" x14ac:dyDescent="0.25">
      <c r="A463" s="56" t="s">
        <v>877</v>
      </c>
      <c r="B463" s="57" t="s">
        <v>503</v>
      </c>
      <c r="C463" s="13" t="s">
        <v>144</v>
      </c>
      <c r="D463" s="59">
        <v>968</v>
      </c>
      <c r="E463" s="59">
        <f t="shared" si="42"/>
        <v>161.33000000000001</v>
      </c>
      <c r="F463" s="172">
        <v>0.2</v>
      </c>
      <c r="G463" s="58"/>
      <c r="H463" s="199" t="s">
        <v>1847</v>
      </c>
      <c r="I463" s="57" t="s">
        <v>1845</v>
      </c>
      <c r="J463" s="57" t="s">
        <v>1846</v>
      </c>
    </row>
    <row r="464" spans="1:10" s="53" customFormat="1" ht="25.5" x14ac:dyDescent="0.25">
      <c r="A464" s="56" t="s">
        <v>878</v>
      </c>
      <c r="B464" s="57" t="s">
        <v>504</v>
      </c>
      <c r="C464" s="13" t="s">
        <v>144</v>
      </c>
      <c r="D464" s="70">
        <v>512</v>
      </c>
      <c r="E464" s="59">
        <f t="shared" si="42"/>
        <v>85.33</v>
      </c>
      <c r="F464" s="172">
        <v>0.2</v>
      </c>
      <c r="G464" s="58"/>
      <c r="H464" s="199" t="s">
        <v>1847</v>
      </c>
      <c r="I464" s="57" t="s">
        <v>1845</v>
      </c>
      <c r="J464" s="57" t="s">
        <v>1846</v>
      </c>
    </row>
    <row r="465" spans="1:10" s="53" customFormat="1" ht="25.5" x14ac:dyDescent="0.25">
      <c r="A465" s="56" t="s">
        <v>712</v>
      </c>
      <c r="B465" s="57" t="s">
        <v>162</v>
      </c>
      <c r="C465" s="13" t="s">
        <v>144</v>
      </c>
      <c r="D465" s="59">
        <v>515</v>
      </c>
      <c r="E465" s="59">
        <f t="shared" si="42"/>
        <v>85.83</v>
      </c>
      <c r="F465" s="172">
        <v>0.2</v>
      </c>
      <c r="G465" s="58"/>
      <c r="H465" s="199" t="s">
        <v>1847</v>
      </c>
      <c r="I465" s="57" t="s">
        <v>1845</v>
      </c>
      <c r="J465" s="57" t="s">
        <v>1846</v>
      </c>
    </row>
    <row r="466" spans="1:10" s="53" customFormat="1" ht="25.5" x14ac:dyDescent="0.25">
      <c r="A466" s="56" t="s">
        <v>713</v>
      </c>
      <c r="B466" s="57" t="s">
        <v>505</v>
      </c>
      <c r="C466" s="13" t="s">
        <v>144</v>
      </c>
      <c r="D466" s="70">
        <v>2624</v>
      </c>
      <c r="E466" s="59">
        <f t="shared" si="42"/>
        <v>437.33</v>
      </c>
      <c r="F466" s="172">
        <v>0.2</v>
      </c>
      <c r="G466" s="58"/>
      <c r="H466" s="199" t="s">
        <v>1847</v>
      </c>
      <c r="I466" s="57" t="s">
        <v>1845</v>
      </c>
      <c r="J466" s="57" t="s">
        <v>1846</v>
      </c>
    </row>
    <row r="467" spans="1:10" s="53" customFormat="1" ht="25.5" x14ac:dyDescent="0.25">
      <c r="A467" s="56" t="s">
        <v>714</v>
      </c>
      <c r="B467" s="57" t="s">
        <v>506</v>
      </c>
      <c r="C467" s="13" t="s">
        <v>144</v>
      </c>
      <c r="D467" s="59">
        <v>242</v>
      </c>
      <c r="E467" s="59">
        <f t="shared" si="42"/>
        <v>40.33</v>
      </c>
      <c r="F467" s="172">
        <v>0.2</v>
      </c>
      <c r="G467" s="58"/>
      <c r="H467" s="199" t="s">
        <v>1847</v>
      </c>
      <c r="I467" s="57" t="s">
        <v>1845</v>
      </c>
      <c r="J467" s="57" t="s">
        <v>1846</v>
      </c>
    </row>
    <row r="468" spans="1:10" s="53" customFormat="1" ht="25.5" x14ac:dyDescent="0.25">
      <c r="A468" s="56" t="s">
        <v>715</v>
      </c>
      <c r="B468" s="57" t="s">
        <v>507</v>
      </c>
      <c r="C468" s="13" t="s">
        <v>144</v>
      </c>
      <c r="D468" s="70">
        <v>615</v>
      </c>
      <c r="E468" s="59">
        <f t="shared" si="42"/>
        <v>102.5</v>
      </c>
      <c r="F468" s="172">
        <v>0.2</v>
      </c>
      <c r="G468" s="58"/>
      <c r="H468" s="199" t="s">
        <v>1847</v>
      </c>
      <c r="I468" s="57" t="s">
        <v>1845</v>
      </c>
      <c r="J468" s="57" t="s">
        <v>1846</v>
      </c>
    </row>
    <row r="469" spans="1:10" s="53" customFormat="1" ht="25.5" x14ac:dyDescent="0.25">
      <c r="A469" s="56" t="s">
        <v>879</v>
      </c>
      <c r="B469" s="57" t="s">
        <v>509</v>
      </c>
      <c r="C469" s="13" t="s">
        <v>144</v>
      </c>
      <c r="D469" s="70">
        <v>410</v>
      </c>
      <c r="E469" s="59">
        <f t="shared" si="42"/>
        <v>68.33</v>
      </c>
      <c r="F469" s="172">
        <v>0.2</v>
      </c>
      <c r="G469" s="58"/>
      <c r="H469" s="199" t="s">
        <v>1847</v>
      </c>
      <c r="I469" s="57" t="s">
        <v>1845</v>
      </c>
      <c r="J469" s="57" t="s">
        <v>1846</v>
      </c>
    </row>
    <row r="470" spans="1:10" s="53" customFormat="1" ht="25.5" x14ac:dyDescent="0.25">
      <c r="A470" s="56" t="s">
        <v>716</v>
      </c>
      <c r="B470" s="57" t="s">
        <v>510</v>
      </c>
      <c r="C470" s="13" t="s">
        <v>144</v>
      </c>
      <c r="D470" s="59">
        <v>336</v>
      </c>
      <c r="E470" s="59">
        <f t="shared" si="42"/>
        <v>56</v>
      </c>
      <c r="F470" s="172">
        <v>0.2</v>
      </c>
      <c r="G470" s="58"/>
      <c r="H470" s="199" t="s">
        <v>1847</v>
      </c>
      <c r="I470" s="57" t="s">
        <v>1845</v>
      </c>
      <c r="J470" s="57" t="s">
        <v>1846</v>
      </c>
    </row>
    <row r="471" spans="1:10" s="53" customFormat="1" ht="25.5" x14ac:dyDescent="0.25">
      <c r="A471" s="56" t="s">
        <v>880</v>
      </c>
      <c r="B471" s="57" t="s">
        <v>511</v>
      </c>
      <c r="C471" s="13" t="s">
        <v>144</v>
      </c>
      <c r="D471" s="59">
        <v>515</v>
      </c>
      <c r="E471" s="59">
        <f t="shared" si="42"/>
        <v>85.83</v>
      </c>
      <c r="F471" s="172">
        <v>0.2</v>
      </c>
      <c r="G471" s="58"/>
      <c r="H471" s="199" t="s">
        <v>1847</v>
      </c>
      <c r="I471" s="57" t="s">
        <v>1845</v>
      </c>
      <c r="J471" s="57" t="s">
        <v>1846</v>
      </c>
    </row>
    <row r="472" spans="1:10" s="53" customFormat="1" ht="25.5" x14ac:dyDescent="0.25">
      <c r="A472" s="56" t="s">
        <v>717</v>
      </c>
      <c r="B472" s="57" t="s">
        <v>512</v>
      </c>
      <c r="C472" s="13" t="s">
        <v>144</v>
      </c>
      <c r="D472" s="59">
        <v>638</v>
      </c>
      <c r="E472" s="59">
        <f t="shared" si="42"/>
        <v>106.33</v>
      </c>
      <c r="F472" s="172">
        <v>0.2</v>
      </c>
      <c r="G472" s="58"/>
      <c r="H472" s="199" t="s">
        <v>1847</v>
      </c>
      <c r="I472" s="57" t="s">
        <v>1845</v>
      </c>
      <c r="J472" s="57" t="s">
        <v>1846</v>
      </c>
    </row>
    <row r="473" spans="1:10" s="53" customFormat="1" ht="25.5" x14ac:dyDescent="0.25">
      <c r="A473" s="56" t="s">
        <v>718</v>
      </c>
      <c r="B473" s="57" t="s">
        <v>513</v>
      </c>
      <c r="C473" s="13" t="s">
        <v>144</v>
      </c>
      <c r="D473" s="70">
        <v>410</v>
      </c>
      <c r="E473" s="59">
        <f t="shared" si="42"/>
        <v>68.33</v>
      </c>
      <c r="F473" s="172">
        <v>0.2</v>
      </c>
      <c r="G473" s="58"/>
      <c r="H473" s="199" t="s">
        <v>1847</v>
      </c>
      <c r="I473" s="57" t="s">
        <v>1845</v>
      </c>
      <c r="J473" s="57" t="s">
        <v>1846</v>
      </c>
    </row>
    <row r="474" spans="1:10" s="53" customFormat="1" ht="25.5" x14ac:dyDescent="0.25">
      <c r="A474" s="56" t="s">
        <v>719</v>
      </c>
      <c r="B474" s="57" t="s">
        <v>516</v>
      </c>
      <c r="C474" s="13" t="s">
        <v>144</v>
      </c>
      <c r="D474" s="59">
        <v>1613</v>
      </c>
      <c r="E474" s="59">
        <f t="shared" si="42"/>
        <v>268.83</v>
      </c>
      <c r="F474" s="172">
        <v>0.2</v>
      </c>
      <c r="G474" s="58"/>
      <c r="H474" s="199" t="s">
        <v>1847</v>
      </c>
      <c r="I474" s="57" t="s">
        <v>1845</v>
      </c>
      <c r="J474" s="57" t="s">
        <v>1846</v>
      </c>
    </row>
    <row r="475" spans="1:10" s="53" customFormat="1" ht="25.5" x14ac:dyDescent="0.25">
      <c r="A475" s="56" t="s">
        <v>720</v>
      </c>
      <c r="B475" s="57" t="s">
        <v>517</v>
      </c>
      <c r="C475" s="13" t="s">
        <v>144</v>
      </c>
      <c r="D475" s="70">
        <v>984</v>
      </c>
      <c r="E475" s="59">
        <f t="shared" si="42"/>
        <v>164</v>
      </c>
      <c r="F475" s="172">
        <v>0.2</v>
      </c>
      <c r="G475" s="58"/>
      <c r="H475" s="199" t="s">
        <v>1847</v>
      </c>
      <c r="I475" s="57" t="s">
        <v>1845</v>
      </c>
      <c r="J475" s="57" t="s">
        <v>1846</v>
      </c>
    </row>
    <row r="476" spans="1:10" s="53" customFormat="1" ht="25.5" x14ac:dyDescent="0.25">
      <c r="A476" s="56" t="s">
        <v>881</v>
      </c>
      <c r="B476" s="57" t="s">
        <v>518</v>
      </c>
      <c r="C476" s="13" t="s">
        <v>144</v>
      </c>
      <c r="D476" s="70">
        <v>615</v>
      </c>
      <c r="E476" s="59">
        <f t="shared" si="42"/>
        <v>102.5</v>
      </c>
      <c r="F476" s="172">
        <v>0.2</v>
      </c>
      <c r="G476" s="58"/>
      <c r="H476" s="199" t="s">
        <v>1847</v>
      </c>
      <c r="I476" s="57" t="s">
        <v>1845</v>
      </c>
      <c r="J476" s="57" t="s">
        <v>1846</v>
      </c>
    </row>
    <row r="477" spans="1:10" s="53" customFormat="1" ht="25.5" x14ac:dyDescent="0.25">
      <c r="A477" s="56" t="s">
        <v>882</v>
      </c>
      <c r="B477" s="57" t="s">
        <v>519</v>
      </c>
      <c r="C477" s="13" t="s">
        <v>144</v>
      </c>
      <c r="D477" s="70">
        <v>1763</v>
      </c>
      <c r="E477" s="59">
        <f t="shared" si="42"/>
        <v>293.83</v>
      </c>
      <c r="F477" s="172">
        <v>0.2</v>
      </c>
      <c r="G477" s="58"/>
      <c r="H477" s="199" t="s">
        <v>1847</v>
      </c>
      <c r="I477" s="57" t="s">
        <v>1845</v>
      </c>
      <c r="J477" s="57" t="s">
        <v>1846</v>
      </c>
    </row>
    <row r="478" spans="1:10" s="53" customFormat="1" ht="25.5" x14ac:dyDescent="0.25">
      <c r="A478" s="56" t="s">
        <v>721</v>
      </c>
      <c r="B478" s="57" t="s">
        <v>520</v>
      </c>
      <c r="C478" s="13" t="s">
        <v>144</v>
      </c>
      <c r="D478" s="70">
        <v>615</v>
      </c>
      <c r="E478" s="59">
        <f t="shared" si="42"/>
        <v>102.5</v>
      </c>
      <c r="F478" s="172">
        <v>0.2</v>
      </c>
      <c r="G478" s="58"/>
      <c r="H478" s="199" t="s">
        <v>1847</v>
      </c>
      <c r="I478" s="57" t="s">
        <v>1845</v>
      </c>
      <c r="J478" s="57" t="s">
        <v>1846</v>
      </c>
    </row>
    <row r="479" spans="1:10" s="53" customFormat="1" ht="25.5" x14ac:dyDescent="0.25">
      <c r="A479" s="56" t="s">
        <v>722</v>
      </c>
      <c r="B479" s="57" t="s">
        <v>521</v>
      </c>
      <c r="C479" s="13" t="s">
        <v>144</v>
      </c>
      <c r="D479" s="59">
        <v>1030</v>
      </c>
      <c r="E479" s="59">
        <f t="shared" si="42"/>
        <v>171.67</v>
      </c>
      <c r="F479" s="172">
        <v>0.2</v>
      </c>
      <c r="G479" s="58"/>
      <c r="H479" s="199" t="s">
        <v>1847</v>
      </c>
      <c r="I479" s="57" t="s">
        <v>1845</v>
      </c>
      <c r="J479" s="57" t="s">
        <v>1846</v>
      </c>
    </row>
    <row r="480" spans="1:10" s="53" customFormat="1" ht="25.5" x14ac:dyDescent="0.25">
      <c r="A480" s="56" t="s">
        <v>723</v>
      </c>
      <c r="B480" s="57" t="s">
        <v>522</v>
      </c>
      <c r="C480" s="13" t="s">
        <v>144</v>
      </c>
      <c r="D480" s="70">
        <v>615</v>
      </c>
      <c r="E480" s="59">
        <f t="shared" si="42"/>
        <v>102.5</v>
      </c>
      <c r="F480" s="172">
        <v>0.2</v>
      </c>
      <c r="G480" s="58"/>
      <c r="H480" s="199" t="s">
        <v>1847</v>
      </c>
      <c r="I480" s="57" t="s">
        <v>1845</v>
      </c>
      <c r="J480" s="57" t="s">
        <v>1846</v>
      </c>
    </row>
    <row r="481" spans="1:10" s="53" customFormat="1" ht="25.5" x14ac:dyDescent="0.25">
      <c r="A481" s="56" t="s">
        <v>724</v>
      </c>
      <c r="B481" s="57" t="s">
        <v>523</v>
      </c>
      <c r="C481" s="13" t="s">
        <v>144</v>
      </c>
      <c r="D481" s="59">
        <v>515</v>
      </c>
      <c r="E481" s="59">
        <f t="shared" si="42"/>
        <v>85.83</v>
      </c>
      <c r="F481" s="172">
        <v>0.2</v>
      </c>
      <c r="G481" s="58"/>
      <c r="H481" s="199" t="s">
        <v>1847</v>
      </c>
      <c r="I481" s="57" t="s">
        <v>1845</v>
      </c>
      <c r="J481" s="57" t="s">
        <v>1846</v>
      </c>
    </row>
    <row r="482" spans="1:10" s="53" customFormat="1" ht="25.5" x14ac:dyDescent="0.25">
      <c r="A482" s="56" t="s">
        <v>725</v>
      </c>
      <c r="B482" s="57" t="s">
        <v>524</v>
      </c>
      <c r="C482" s="13" t="s">
        <v>144</v>
      </c>
      <c r="D482" s="70">
        <v>1722</v>
      </c>
      <c r="E482" s="59">
        <f t="shared" si="42"/>
        <v>287</v>
      </c>
      <c r="F482" s="172">
        <v>0.2</v>
      </c>
      <c r="G482" s="58"/>
      <c r="H482" s="199" t="s">
        <v>1847</v>
      </c>
      <c r="I482" s="57" t="s">
        <v>1845</v>
      </c>
      <c r="J482" s="57" t="s">
        <v>1846</v>
      </c>
    </row>
    <row r="483" spans="1:10" s="53" customFormat="1" ht="25.5" x14ac:dyDescent="0.25">
      <c r="A483" s="56" t="s">
        <v>883</v>
      </c>
      <c r="B483" s="57" t="s">
        <v>525</v>
      </c>
      <c r="C483" s="13" t="s">
        <v>144</v>
      </c>
      <c r="D483" s="70">
        <v>1230</v>
      </c>
      <c r="E483" s="59">
        <f t="shared" si="42"/>
        <v>205</v>
      </c>
      <c r="F483" s="172">
        <v>0.2</v>
      </c>
      <c r="G483" s="58"/>
      <c r="H483" s="199" t="s">
        <v>1847</v>
      </c>
      <c r="I483" s="57" t="s">
        <v>1845</v>
      </c>
      <c r="J483" s="57" t="s">
        <v>1846</v>
      </c>
    </row>
    <row r="484" spans="1:10" s="53" customFormat="1" ht="25.5" x14ac:dyDescent="0.25">
      <c r="A484" s="56" t="s">
        <v>884</v>
      </c>
      <c r="B484" s="57" t="s">
        <v>526</v>
      </c>
      <c r="C484" s="13" t="s">
        <v>144</v>
      </c>
      <c r="D484" s="70">
        <v>1394</v>
      </c>
      <c r="E484" s="59">
        <f t="shared" si="42"/>
        <v>232.33</v>
      </c>
      <c r="F484" s="172">
        <v>0.2</v>
      </c>
      <c r="G484" s="58"/>
      <c r="H484" s="199" t="s">
        <v>1847</v>
      </c>
      <c r="I484" s="57" t="s">
        <v>1845</v>
      </c>
      <c r="J484" s="57" t="s">
        <v>1846</v>
      </c>
    </row>
    <row r="485" spans="1:10" s="53" customFormat="1" ht="25.5" x14ac:dyDescent="0.25">
      <c r="A485" s="56" t="s">
        <v>885</v>
      </c>
      <c r="B485" s="57" t="s">
        <v>527</v>
      </c>
      <c r="C485" s="13" t="s">
        <v>144</v>
      </c>
      <c r="D485" s="59">
        <v>1086</v>
      </c>
      <c r="E485" s="59">
        <f t="shared" si="42"/>
        <v>181</v>
      </c>
      <c r="F485" s="172">
        <v>0.2</v>
      </c>
      <c r="G485" s="58"/>
      <c r="H485" s="199" t="s">
        <v>1847</v>
      </c>
      <c r="I485" s="57" t="s">
        <v>1845</v>
      </c>
      <c r="J485" s="57" t="s">
        <v>1846</v>
      </c>
    </row>
    <row r="486" spans="1:10" s="53" customFormat="1" ht="25.5" x14ac:dyDescent="0.25">
      <c r="A486" s="56" t="s">
        <v>726</v>
      </c>
      <c r="B486" s="57" t="s">
        <v>528</v>
      </c>
      <c r="C486" s="13" t="s">
        <v>144</v>
      </c>
      <c r="D486" s="70">
        <v>307</v>
      </c>
      <c r="E486" s="59">
        <f t="shared" si="42"/>
        <v>51.17</v>
      </c>
      <c r="F486" s="172">
        <v>0.2</v>
      </c>
      <c r="G486" s="58"/>
      <c r="H486" s="199" t="s">
        <v>1847</v>
      </c>
      <c r="I486" s="57" t="s">
        <v>1845</v>
      </c>
      <c r="J486" s="57" t="s">
        <v>1846</v>
      </c>
    </row>
    <row r="487" spans="1:10" s="53" customFormat="1" ht="25.5" x14ac:dyDescent="0.25">
      <c r="A487" s="56" t="s">
        <v>727</v>
      </c>
      <c r="B487" s="57" t="s">
        <v>529</v>
      </c>
      <c r="C487" s="13" t="s">
        <v>144</v>
      </c>
      <c r="D487" s="70">
        <v>3116</v>
      </c>
      <c r="E487" s="59">
        <f t="shared" si="42"/>
        <v>519.33000000000004</v>
      </c>
      <c r="F487" s="172">
        <v>0.2</v>
      </c>
      <c r="G487" s="58"/>
      <c r="H487" s="199" t="s">
        <v>1847</v>
      </c>
      <c r="I487" s="57" t="s">
        <v>1845</v>
      </c>
      <c r="J487" s="57" t="s">
        <v>1846</v>
      </c>
    </row>
    <row r="488" spans="1:10" s="53" customFormat="1" ht="25.5" x14ac:dyDescent="0.25">
      <c r="A488" s="56" t="s">
        <v>728</v>
      </c>
      <c r="B488" s="57" t="s">
        <v>530</v>
      </c>
      <c r="C488" s="13" t="s">
        <v>144</v>
      </c>
      <c r="D488" s="70">
        <v>1517</v>
      </c>
      <c r="E488" s="59">
        <f t="shared" si="42"/>
        <v>252.83</v>
      </c>
      <c r="F488" s="172">
        <v>0.2</v>
      </c>
      <c r="G488" s="58"/>
      <c r="H488" s="199" t="s">
        <v>1847</v>
      </c>
      <c r="I488" s="57" t="s">
        <v>1845</v>
      </c>
      <c r="J488" s="57" t="s">
        <v>1846</v>
      </c>
    </row>
    <row r="489" spans="1:10" s="53" customFormat="1" ht="25.5" x14ac:dyDescent="0.25">
      <c r="A489" s="56" t="s">
        <v>729</v>
      </c>
      <c r="B489" s="57" t="s">
        <v>531</v>
      </c>
      <c r="C489" s="13" t="s">
        <v>144</v>
      </c>
      <c r="D489" s="70">
        <v>2542</v>
      </c>
      <c r="E489" s="59">
        <f t="shared" si="42"/>
        <v>423.67</v>
      </c>
      <c r="F489" s="172">
        <v>0.2</v>
      </c>
      <c r="G489" s="58"/>
      <c r="H489" s="199" t="s">
        <v>1847</v>
      </c>
      <c r="I489" s="57" t="s">
        <v>1845</v>
      </c>
      <c r="J489" s="57" t="s">
        <v>1846</v>
      </c>
    </row>
    <row r="490" spans="1:10" s="53" customFormat="1" ht="25.5" x14ac:dyDescent="0.25">
      <c r="A490" s="56" t="s">
        <v>730</v>
      </c>
      <c r="B490" s="57" t="s">
        <v>167</v>
      </c>
      <c r="C490" s="13" t="s">
        <v>144</v>
      </c>
      <c r="D490" s="59">
        <v>784</v>
      </c>
      <c r="E490" s="59">
        <f t="shared" si="42"/>
        <v>130.66999999999999</v>
      </c>
      <c r="F490" s="172">
        <v>0.2</v>
      </c>
      <c r="G490" s="58"/>
      <c r="H490" s="199" t="s">
        <v>1847</v>
      </c>
      <c r="I490" s="57" t="s">
        <v>1845</v>
      </c>
      <c r="J490" s="57" t="s">
        <v>1846</v>
      </c>
    </row>
    <row r="491" spans="1:10" s="53" customFormat="1" ht="25.5" x14ac:dyDescent="0.25">
      <c r="A491" s="56" t="s">
        <v>886</v>
      </c>
      <c r="B491" s="57" t="s">
        <v>532</v>
      </c>
      <c r="C491" s="13" t="s">
        <v>144</v>
      </c>
      <c r="D491" s="70">
        <v>1394</v>
      </c>
      <c r="E491" s="59">
        <f t="shared" si="42"/>
        <v>232.33</v>
      </c>
      <c r="F491" s="172">
        <v>0.2</v>
      </c>
      <c r="G491" s="58"/>
      <c r="H491" s="199" t="s">
        <v>1847</v>
      </c>
      <c r="I491" s="57" t="s">
        <v>1845</v>
      </c>
      <c r="J491" s="57" t="s">
        <v>1846</v>
      </c>
    </row>
    <row r="492" spans="1:10" s="53" customFormat="1" ht="25.5" x14ac:dyDescent="0.25">
      <c r="A492" s="56" t="s">
        <v>887</v>
      </c>
      <c r="B492" s="57" t="s">
        <v>533</v>
      </c>
      <c r="C492" s="13" t="s">
        <v>144</v>
      </c>
      <c r="D492" s="70">
        <v>984</v>
      </c>
      <c r="E492" s="59">
        <f t="shared" si="42"/>
        <v>164</v>
      </c>
      <c r="F492" s="172">
        <v>0.2</v>
      </c>
      <c r="G492" s="58"/>
      <c r="H492" s="199" t="s">
        <v>1847</v>
      </c>
      <c r="I492" s="57" t="s">
        <v>1845</v>
      </c>
      <c r="J492" s="57" t="s">
        <v>1846</v>
      </c>
    </row>
    <row r="493" spans="1:10" s="53" customFormat="1" ht="25.5" x14ac:dyDescent="0.25">
      <c r="A493" s="56" t="s">
        <v>731</v>
      </c>
      <c r="B493" s="57" t="s">
        <v>534</v>
      </c>
      <c r="C493" s="13" t="s">
        <v>144</v>
      </c>
      <c r="D493" s="59">
        <v>862</v>
      </c>
      <c r="E493" s="59">
        <f t="shared" si="42"/>
        <v>143.66999999999999</v>
      </c>
      <c r="F493" s="172">
        <v>0.2</v>
      </c>
      <c r="G493" s="58"/>
      <c r="H493" s="199" t="s">
        <v>1847</v>
      </c>
      <c r="I493" s="57" t="s">
        <v>1845</v>
      </c>
      <c r="J493" s="57" t="s">
        <v>1846</v>
      </c>
    </row>
    <row r="494" spans="1:10" s="53" customFormat="1" ht="25.5" x14ac:dyDescent="0.25">
      <c r="A494" s="56" t="s">
        <v>732</v>
      </c>
      <c r="B494" s="57" t="s">
        <v>535</v>
      </c>
      <c r="C494" s="13" t="s">
        <v>144</v>
      </c>
      <c r="D494" s="59">
        <v>627</v>
      </c>
      <c r="E494" s="59">
        <f t="shared" si="42"/>
        <v>104.5</v>
      </c>
      <c r="F494" s="172">
        <v>0.2</v>
      </c>
      <c r="G494" s="58"/>
      <c r="H494" s="199" t="s">
        <v>1847</v>
      </c>
      <c r="I494" s="57" t="s">
        <v>1845</v>
      </c>
      <c r="J494" s="57" t="s">
        <v>1846</v>
      </c>
    </row>
    <row r="495" spans="1:10" s="53" customFormat="1" ht="25.5" x14ac:dyDescent="0.25">
      <c r="A495" s="56" t="s">
        <v>733</v>
      </c>
      <c r="B495" s="57" t="s">
        <v>169</v>
      </c>
      <c r="C495" s="13" t="s">
        <v>144</v>
      </c>
      <c r="D495" s="59">
        <v>134</v>
      </c>
      <c r="E495" s="59">
        <f t="shared" si="42"/>
        <v>22.33</v>
      </c>
      <c r="F495" s="172">
        <v>0.2</v>
      </c>
      <c r="G495" s="58"/>
      <c r="H495" s="199" t="s">
        <v>1847</v>
      </c>
      <c r="I495" s="57" t="s">
        <v>1845</v>
      </c>
      <c r="J495" s="57" t="s">
        <v>1846</v>
      </c>
    </row>
    <row r="496" spans="1:10" s="53" customFormat="1" ht="25.5" x14ac:dyDescent="0.25">
      <c r="A496" s="56" t="s">
        <v>734</v>
      </c>
      <c r="B496" s="57" t="s">
        <v>536</v>
      </c>
      <c r="C496" s="13" t="s">
        <v>144</v>
      </c>
      <c r="D496" s="70">
        <v>328</v>
      </c>
      <c r="E496" s="59">
        <f t="shared" si="42"/>
        <v>54.67</v>
      </c>
      <c r="F496" s="172">
        <v>0.2</v>
      </c>
      <c r="G496" s="58"/>
      <c r="H496" s="199" t="s">
        <v>1847</v>
      </c>
      <c r="I496" s="57" t="s">
        <v>1845</v>
      </c>
      <c r="J496" s="57" t="s">
        <v>1846</v>
      </c>
    </row>
    <row r="497" spans="1:10" s="53" customFormat="1" ht="25.5" x14ac:dyDescent="0.25">
      <c r="A497" s="56" t="s">
        <v>735</v>
      </c>
      <c r="B497" s="57" t="s">
        <v>537</v>
      </c>
      <c r="C497" s="13" t="s">
        <v>144</v>
      </c>
      <c r="D497" s="70">
        <v>1640</v>
      </c>
      <c r="E497" s="59">
        <f t="shared" si="42"/>
        <v>273.33</v>
      </c>
      <c r="F497" s="172">
        <v>0.2</v>
      </c>
      <c r="G497" s="58"/>
      <c r="H497" s="199" t="s">
        <v>1847</v>
      </c>
      <c r="I497" s="57" t="s">
        <v>1845</v>
      </c>
      <c r="J497" s="57" t="s">
        <v>1846</v>
      </c>
    </row>
    <row r="498" spans="1:10" s="53" customFormat="1" ht="25.5" x14ac:dyDescent="0.25">
      <c r="A498" s="56" t="s">
        <v>736</v>
      </c>
      <c r="B498" s="57" t="s">
        <v>538</v>
      </c>
      <c r="C498" s="13" t="s">
        <v>144</v>
      </c>
      <c r="D498" s="59">
        <v>515</v>
      </c>
      <c r="E498" s="59">
        <f t="shared" si="42"/>
        <v>85.83</v>
      </c>
      <c r="F498" s="172">
        <v>0.2</v>
      </c>
      <c r="G498" s="58"/>
      <c r="H498" s="199" t="s">
        <v>1847</v>
      </c>
      <c r="I498" s="57" t="s">
        <v>1845</v>
      </c>
      <c r="J498" s="57" t="s">
        <v>1846</v>
      </c>
    </row>
    <row r="499" spans="1:10" s="53" customFormat="1" ht="25.5" x14ac:dyDescent="0.25">
      <c r="A499" s="56" t="s">
        <v>737</v>
      </c>
      <c r="B499" s="57" t="s">
        <v>539</v>
      </c>
      <c r="C499" s="13" t="s">
        <v>144</v>
      </c>
      <c r="D499" s="59">
        <v>1568</v>
      </c>
      <c r="E499" s="59">
        <f t="shared" si="42"/>
        <v>261.33</v>
      </c>
      <c r="F499" s="172">
        <v>0.2</v>
      </c>
      <c r="G499" s="58"/>
      <c r="H499" s="199" t="s">
        <v>1847</v>
      </c>
      <c r="I499" s="57" t="s">
        <v>1845</v>
      </c>
      <c r="J499" s="57" t="s">
        <v>1846</v>
      </c>
    </row>
    <row r="500" spans="1:10" s="53" customFormat="1" ht="25.5" x14ac:dyDescent="0.25">
      <c r="A500" s="56" t="s">
        <v>738</v>
      </c>
      <c r="B500" s="57" t="s">
        <v>540</v>
      </c>
      <c r="C500" s="13" t="s">
        <v>144</v>
      </c>
      <c r="D500" s="70">
        <v>615</v>
      </c>
      <c r="E500" s="59">
        <f t="shared" si="42"/>
        <v>102.5</v>
      </c>
      <c r="F500" s="172">
        <v>0.2</v>
      </c>
      <c r="G500" s="58"/>
      <c r="H500" s="199" t="s">
        <v>1847</v>
      </c>
      <c r="I500" s="57" t="s">
        <v>1845</v>
      </c>
      <c r="J500" s="57" t="s">
        <v>1846</v>
      </c>
    </row>
    <row r="501" spans="1:10" s="53" customFormat="1" ht="25.5" x14ac:dyDescent="0.25">
      <c r="A501" s="56" t="s">
        <v>739</v>
      </c>
      <c r="B501" s="57" t="s">
        <v>541</v>
      </c>
      <c r="C501" s="13" t="s">
        <v>144</v>
      </c>
      <c r="D501" s="70">
        <v>656</v>
      </c>
      <c r="E501" s="59">
        <f t="shared" si="42"/>
        <v>109.33</v>
      </c>
      <c r="F501" s="172">
        <v>0.2</v>
      </c>
      <c r="G501" s="58"/>
      <c r="H501" s="199" t="s">
        <v>1847</v>
      </c>
      <c r="I501" s="57" t="s">
        <v>1845</v>
      </c>
      <c r="J501" s="57" t="s">
        <v>1846</v>
      </c>
    </row>
    <row r="502" spans="1:10" s="53" customFormat="1" ht="25.5" x14ac:dyDescent="0.25">
      <c r="A502" s="56" t="s">
        <v>740</v>
      </c>
      <c r="B502" s="57" t="s">
        <v>542</v>
      </c>
      <c r="C502" s="13" t="s">
        <v>144</v>
      </c>
      <c r="D502" s="59">
        <v>806</v>
      </c>
      <c r="E502" s="59">
        <f t="shared" si="42"/>
        <v>134.33000000000001</v>
      </c>
      <c r="F502" s="172">
        <v>0.2</v>
      </c>
      <c r="G502" s="58"/>
      <c r="H502" s="199" t="s">
        <v>1847</v>
      </c>
      <c r="I502" s="57" t="s">
        <v>1845</v>
      </c>
      <c r="J502" s="57" t="s">
        <v>1846</v>
      </c>
    </row>
    <row r="503" spans="1:10" s="53" customFormat="1" ht="25.5" x14ac:dyDescent="0.25">
      <c r="A503" s="56" t="s">
        <v>741</v>
      </c>
      <c r="B503" s="57" t="s">
        <v>15</v>
      </c>
      <c r="C503" s="13" t="s">
        <v>144</v>
      </c>
      <c r="D503" s="59">
        <v>1774</v>
      </c>
      <c r="E503" s="59">
        <f t="shared" si="42"/>
        <v>295.67</v>
      </c>
      <c r="F503" s="172">
        <v>0.2</v>
      </c>
      <c r="G503" s="58"/>
      <c r="H503" s="199" t="s">
        <v>1847</v>
      </c>
      <c r="I503" s="57" t="s">
        <v>1845</v>
      </c>
      <c r="J503" s="57" t="s">
        <v>1846</v>
      </c>
    </row>
    <row r="504" spans="1:10" s="53" customFormat="1" ht="25.5" x14ac:dyDescent="0.25">
      <c r="A504" s="56" t="s">
        <v>888</v>
      </c>
      <c r="B504" s="57" t="s">
        <v>171</v>
      </c>
      <c r="C504" s="13" t="s">
        <v>144</v>
      </c>
      <c r="D504" s="59">
        <v>258</v>
      </c>
      <c r="E504" s="59">
        <f t="shared" si="42"/>
        <v>43</v>
      </c>
      <c r="F504" s="172">
        <v>0.2</v>
      </c>
      <c r="G504" s="58"/>
      <c r="H504" s="199" t="s">
        <v>1847</v>
      </c>
      <c r="I504" s="57" t="s">
        <v>1845</v>
      </c>
      <c r="J504" s="57" t="s">
        <v>1846</v>
      </c>
    </row>
    <row r="505" spans="1:10" s="53" customFormat="1" ht="25.5" x14ac:dyDescent="0.25">
      <c r="A505" s="56" t="s">
        <v>742</v>
      </c>
      <c r="B505" s="57" t="s">
        <v>543</v>
      </c>
      <c r="C505" s="13" t="s">
        <v>144</v>
      </c>
      <c r="D505" s="70">
        <v>2542</v>
      </c>
      <c r="E505" s="59">
        <f t="shared" si="42"/>
        <v>423.67</v>
      </c>
      <c r="F505" s="172">
        <v>0.2</v>
      </c>
      <c r="G505" s="58"/>
      <c r="H505" s="199" t="s">
        <v>1847</v>
      </c>
      <c r="I505" s="57" t="s">
        <v>1845</v>
      </c>
      <c r="J505" s="57" t="s">
        <v>1846</v>
      </c>
    </row>
    <row r="506" spans="1:10" ht="25.5" x14ac:dyDescent="0.25">
      <c r="A506" s="56" t="s">
        <v>743</v>
      </c>
      <c r="B506" s="57" t="s">
        <v>544</v>
      </c>
      <c r="C506" s="13" t="s">
        <v>144</v>
      </c>
      <c r="D506" s="59">
        <v>1613</v>
      </c>
      <c r="E506" s="59">
        <f t="shared" si="42"/>
        <v>268.83</v>
      </c>
      <c r="F506" s="172">
        <v>0.2</v>
      </c>
      <c r="G506" s="60"/>
      <c r="H506" s="199" t="s">
        <v>1847</v>
      </c>
      <c r="I506" s="57" t="s">
        <v>1845</v>
      </c>
      <c r="J506" s="57" t="s">
        <v>1846</v>
      </c>
    </row>
    <row r="507" spans="1:10" ht="25.5" x14ac:dyDescent="0.25">
      <c r="A507" s="56" t="s">
        <v>744</v>
      </c>
      <c r="B507" s="57" t="s">
        <v>545</v>
      </c>
      <c r="C507" s="13" t="s">
        <v>144</v>
      </c>
      <c r="D507" s="70">
        <v>992</v>
      </c>
      <c r="E507" s="59">
        <f t="shared" si="42"/>
        <v>165.33</v>
      </c>
      <c r="F507" s="172">
        <v>0.2</v>
      </c>
      <c r="G507" s="60"/>
      <c r="H507" s="199" t="s">
        <v>1847</v>
      </c>
      <c r="I507" s="57" t="s">
        <v>1845</v>
      </c>
      <c r="J507" s="57" t="s">
        <v>1846</v>
      </c>
    </row>
    <row r="508" spans="1:10" ht="25.5" x14ac:dyDescent="0.25">
      <c r="A508" s="56" t="s">
        <v>745</v>
      </c>
      <c r="B508" s="121" t="s">
        <v>575</v>
      </c>
      <c r="C508" s="13" t="s">
        <v>144</v>
      </c>
      <c r="D508" s="59">
        <v>2912</v>
      </c>
      <c r="E508" s="59">
        <f t="shared" si="42"/>
        <v>485.33</v>
      </c>
      <c r="F508" s="172">
        <v>0.2</v>
      </c>
      <c r="G508" s="60"/>
      <c r="H508" s="199" t="s">
        <v>1847</v>
      </c>
      <c r="I508" s="57" t="s">
        <v>1845</v>
      </c>
      <c r="J508" s="57" t="s">
        <v>1846</v>
      </c>
    </row>
    <row r="509" spans="1:10" ht="25.5" x14ac:dyDescent="0.25">
      <c r="A509" s="151" t="s">
        <v>746</v>
      </c>
      <c r="B509" s="150" t="s">
        <v>226</v>
      </c>
      <c r="C509" s="13" t="s">
        <v>144</v>
      </c>
      <c r="D509" s="59">
        <v>26974</v>
      </c>
      <c r="E509" s="59">
        <f t="shared" si="42"/>
        <v>4495.67</v>
      </c>
      <c r="F509" s="172">
        <v>0.2</v>
      </c>
      <c r="G509" s="60"/>
      <c r="H509" s="199" t="s">
        <v>1847</v>
      </c>
      <c r="I509" s="57" t="s">
        <v>1845</v>
      </c>
      <c r="J509" s="57" t="s">
        <v>1846</v>
      </c>
    </row>
    <row r="510" spans="1:10" ht="25.5" x14ac:dyDescent="0.25">
      <c r="A510" s="56" t="s">
        <v>747</v>
      </c>
      <c r="B510" s="57" t="s">
        <v>1035</v>
      </c>
      <c r="C510" s="13" t="s">
        <v>144</v>
      </c>
      <c r="D510" s="59">
        <v>202</v>
      </c>
      <c r="E510" s="59">
        <f t="shared" si="42"/>
        <v>33.67</v>
      </c>
      <c r="F510" s="172">
        <v>0.2</v>
      </c>
      <c r="G510" s="60"/>
      <c r="H510" s="199" t="s">
        <v>1847</v>
      </c>
      <c r="I510" s="57" t="s">
        <v>1845</v>
      </c>
      <c r="J510" s="57" t="s">
        <v>1846</v>
      </c>
    </row>
    <row r="511" spans="1:10" ht="25.5" x14ac:dyDescent="0.25">
      <c r="A511" s="56" t="s">
        <v>748</v>
      </c>
      <c r="B511" s="57" t="s">
        <v>1036</v>
      </c>
      <c r="C511" s="13" t="s">
        <v>144</v>
      </c>
      <c r="D511" s="59">
        <v>269</v>
      </c>
      <c r="E511" s="59">
        <f t="shared" ref="E511:E568" si="43">ROUND(D511*F511/(100%+F511),2)</f>
        <v>44.83</v>
      </c>
      <c r="F511" s="172">
        <v>0.2</v>
      </c>
      <c r="G511" s="60"/>
      <c r="H511" s="199" t="s">
        <v>1847</v>
      </c>
      <c r="I511" s="57" t="s">
        <v>1845</v>
      </c>
      <c r="J511" s="57" t="s">
        <v>1846</v>
      </c>
    </row>
    <row r="512" spans="1:10" ht="25.5" x14ac:dyDescent="0.25">
      <c r="A512" s="56" t="s">
        <v>749</v>
      </c>
      <c r="B512" s="57" t="s">
        <v>554</v>
      </c>
      <c r="C512" s="13" t="s">
        <v>144</v>
      </c>
      <c r="D512" s="59">
        <v>1344</v>
      </c>
      <c r="E512" s="59">
        <f t="shared" si="43"/>
        <v>224</v>
      </c>
      <c r="F512" s="172">
        <v>0.2</v>
      </c>
      <c r="G512" s="60"/>
      <c r="H512" s="199" t="s">
        <v>1847</v>
      </c>
      <c r="I512" s="57" t="s">
        <v>1845</v>
      </c>
      <c r="J512" s="57" t="s">
        <v>1846</v>
      </c>
    </row>
    <row r="513" spans="1:10" s="31" customFormat="1" ht="25.5" x14ac:dyDescent="0.25">
      <c r="A513" s="56" t="s">
        <v>750</v>
      </c>
      <c r="B513" s="57" t="s">
        <v>1012</v>
      </c>
      <c r="C513" s="13" t="s">
        <v>144</v>
      </c>
      <c r="D513" s="59">
        <v>806</v>
      </c>
      <c r="E513" s="59">
        <f t="shared" si="43"/>
        <v>134.33000000000001</v>
      </c>
      <c r="F513" s="172">
        <v>0.2</v>
      </c>
      <c r="G513" s="135"/>
      <c r="H513" s="199" t="s">
        <v>1847</v>
      </c>
      <c r="I513" s="162" t="s">
        <v>1845</v>
      </c>
      <c r="J513" s="162" t="s">
        <v>1846</v>
      </c>
    </row>
    <row r="514" spans="1:10" s="31" customFormat="1" ht="25.5" x14ac:dyDescent="0.25">
      <c r="A514" s="56" t="s">
        <v>751</v>
      </c>
      <c r="B514" s="57" t="s">
        <v>1037</v>
      </c>
      <c r="C514" s="13" t="s">
        <v>144</v>
      </c>
      <c r="D514" s="59">
        <v>806</v>
      </c>
      <c r="E514" s="59">
        <f t="shared" si="43"/>
        <v>134.33000000000001</v>
      </c>
      <c r="F514" s="172">
        <v>0.2</v>
      </c>
      <c r="G514" s="135"/>
      <c r="H514" s="199" t="s">
        <v>1847</v>
      </c>
      <c r="I514" s="162" t="s">
        <v>1845</v>
      </c>
      <c r="J514" s="162" t="s">
        <v>1846</v>
      </c>
    </row>
    <row r="515" spans="1:10" ht="25.5" x14ac:dyDescent="0.25">
      <c r="A515" s="56" t="s">
        <v>752</v>
      </c>
      <c r="B515" s="57" t="s">
        <v>1038</v>
      </c>
      <c r="C515" s="13" t="s">
        <v>144</v>
      </c>
      <c r="D515" s="59">
        <v>672</v>
      </c>
      <c r="E515" s="59">
        <f t="shared" si="43"/>
        <v>112</v>
      </c>
      <c r="F515" s="172">
        <v>0.2</v>
      </c>
      <c r="G515" s="60"/>
      <c r="H515" s="199" t="s">
        <v>1847</v>
      </c>
      <c r="I515" s="57" t="s">
        <v>1845</v>
      </c>
      <c r="J515" s="57" t="s">
        <v>1846</v>
      </c>
    </row>
    <row r="516" spans="1:10" ht="25.5" x14ac:dyDescent="0.25">
      <c r="A516" s="56" t="s">
        <v>753</v>
      </c>
      <c r="B516" s="57" t="s">
        <v>1007</v>
      </c>
      <c r="C516" s="13" t="s">
        <v>144</v>
      </c>
      <c r="D516" s="59">
        <v>806</v>
      </c>
      <c r="E516" s="59">
        <f t="shared" si="43"/>
        <v>134.33000000000001</v>
      </c>
      <c r="F516" s="172">
        <v>0.2</v>
      </c>
      <c r="G516" s="60"/>
      <c r="H516" s="199" t="s">
        <v>1847</v>
      </c>
      <c r="I516" s="57" t="s">
        <v>1845</v>
      </c>
      <c r="J516" s="57" t="s">
        <v>1846</v>
      </c>
    </row>
    <row r="517" spans="1:10" ht="25.5" x14ac:dyDescent="0.25">
      <c r="A517" s="56" t="s">
        <v>754</v>
      </c>
      <c r="B517" s="57" t="s">
        <v>546</v>
      </c>
      <c r="C517" s="13" t="s">
        <v>144</v>
      </c>
      <c r="D517" s="59">
        <v>672</v>
      </c>
      <c r="E517" s="59">
        <f t="shared" si="43"/>
        <v>112</v>
      </c>
      <c r="F517" s="172">
        <v>0.2</v>
      </c>
      <c r="G517" s="60"/>
      <c r="H517" s="199" t="s">
        <v>1847</v>
      </c>
      <c r="I517" s="57" t="s">
        <v>1845</v>
      </c>
      <c r="J517" s="57" t="s">
        <v>1846</v>
      </c>
    </row>
    <row r="518" spans="1:10" ht="25.5" x14ac:dyDescent="0.25">
      <c r="A518" s="56" t="s">
        <v>755</v>
      </c>
      <c r="B518" s="57" t="s">
        <v>163</v>
      </c>
      <c r="C518" s="13" t="s">
        <v>144</v>
      </c>
      <c r="D518" s="59">
        <v>672</v>
      </c>
      <c r="E518" s="59">
        <f t="shared" si="43"/>
        <v>112</v>
      </c>
      <c r="F518" s="172">
        <v>0.2</v>
      </c>
      <c r="G518" s="60"/>
      <c r="H518" s="199" t="s">
        <v>1847</v>
      </c>
      <c r="I518" s="57" t="s">
        <v>1845</v>
      </c>
      <c r="J518" s="57" t="s">
        <v>1846</v>
      </c>
    </row>
    <row r="519" spans="1:10" ht="25.5" x14ac:dyDescent="0.25">
      <c r="A519" s="56" t="s">
        <v>756</v>
      </c>
      <c r="B519" s="57" t="s">
        <v>1039</v>
      </c>
      <c r="C519" s="13" t="s">
        <v>144</v>
      </c>
      <c r="D519" s="59">
        <v>538</v>
      </c>
      <c r="E519" s="59">
        <f t="shared" si="43"/>
        <v>89.67</v>
      </c>
      <c r="F519" s="172">
        <v>0.2</v>
      </c>
      <c r="G519" s="60"/>
      <c r="H519" s="199" t="s">
        <v>1847</v>
      </c>
      <c r="I519" s="57" t="s">
        <v>1845</v>
      </c>
      <c r="J519" s="57" t="s">
        <v>1846</v>
      </c>
    </row>
    <row r="520" spans="1:10" ht="25.5" x14ac:dyDescent="0.25">
      <c r="A520" s="56" t="s">
        <v>757</v>
      </c>
      <c r="B520" s="57" t="s">
        <v>1040</v>
      </c>
      <c r="C520" s="13" t="s">
        <v>144</v>
      </c>
      <c r="D520" s="59">
        <v>538</v>
      </c>
      <c r="E520" s="59">
        <f t="shared" si="43"/>
        <v>89.67</v>
      </c>
      <c r="F520" s="172">
        <v>0.2</v>
      </c>
      <c r="G520" s="60"/>
      <c r="H520" s="199" t="s">
        <v>1847</v>
      </c>
      <c r="I520" s="57" t="s">
        <v>1845</v>
      </c>
      <c r="J520" s="57" t="s">
        <v>1846</v>
      </c>
    </row>
    <row r="521" spans="1:10" ht="25.5" x14ac:dyDescent="0.25">
      <c r="A521" s="56" t="s">
        <v>758</v>
      </c>
      <c r="B521" s="57" t="s">
        <v>557</v>
      </c>
      <c r="C521" s="13" t="s">
        <v>144</v>
      </c>
      <c r="D521" s="59">
        <v>1210</v>
      </c>
      <c r="E521" s="59">
        <f t="shared" si="43"/>
        <v>201.67</v>
      </c>
      <c r="F521" s="172">
        <v>0.2</v>
      </c>
      <c r="G521" s="60"/>
      <c r="H521" s="199" t="s">
        <v>1847</v>
      </c>
      <c r="I521" s="57" t="s">
        <v>1845</v>
      </c>
      <c r="J521" s="57" t="s">
        <v>1846</v>
      </c>
    </row>
    <row r="522" spans="1:10" ht="25.5" x14ac:dyDescent="0.25">
      <c r="A522" s="56" t="s">
        <v>759</v>
      </c>
      <c r="B522" s="57" t="s">
        <v>1041</v>
      </c>
      <c r="C522" s="13" t="s">
        <v>144</v>
      </c>
      <c r="D522" s="59">
        <v>806</v>
      </c>
      <c r="E522" s="59">
        <f t="shared" si="43"/>
        <v>134.33000000000001</v>
      </c>
      <c r="F522" s="172">
        <v>0.2</v>
      </c>
      <c r="G522" s="60"/>
      <c r="H522" s="199" t="s">
        <v>1847</v>
      </c>
      <c r="I522" s="57" t="s">
        <v>1845</v>
      </c>
      <c r="J522" s="57" t="s">
        <v>1846</v>
      </c>
    </row>
    <row r="523" spans="1:10" ht="25.5" x14ac:dyDescent="0.25">
      <c r="A523" s="56" t="s">
        <v>760</v>
      </c>
      <c r="B523" s="57" t="s">
        <v>1042</v>
      </c>
      <c r="C523" s="13" t="s">
        <v>144</v>
      </c>
      <c r="D523" s="59">
        <v>806</v>
      </c>
      <c r="E523" s="59">
        <f t="shared" si="43"/>
        <v>134.33000000000001</v>
      </c>
      <c r="F523" s="172">
        <v>0.2</v>
      </c>
      <c r="G523" s="60"/>
      <c r="H523" s="199" t="s">
        <v>1847</v>
      </c>
      <c r="I523" s="57" t="s">
        <v>1845</v>
      </c>
      <c r="J523" s="57" t="s">
        <v>1846</v>
      </c>
    </row>
    <row r="524" spans="1:10" ht="25.5" x14ac:dyDescent="0.25">
      <c r="A524" s="56" t="s">
        <v>761</v>
      </c>
      <c r="B524" s="57" t="s">
        <v>1043</v>
      </c>
      <c r="C524" s="13" t="s">
        <v>144</v>
      </c>
      <c r="D524" s="59">
        <v>806</v>
      </c>
      <c r="E524" s="59">
        <f t="shared" si="43"/>
        <v>134.33000000000001</v>
      </c>
      <c r="F524" s="172">
        <v>0.2</v>
      </c>
      <c r="G524" s="60"/>
      <c r="H524" s="199" t="s">
        <v>1847</v>
      </c>
      <c r="I524" s="57" t="s">
        <v>1845</v>
      </c>
      <c r="J524" s="57" t="s">
        <v>1846</v>
      </c>
    </row>
    <row r="525" spans="1:10" ht="25.5" x14ac:dyDescent="0.25">
      <c r="A525" s="56" t="s">
        <v>762</v>
      </c>
      <c r="B525" s="57" t="s">
        <v>1044</v>
      </c>
      <c r="C525" s="13" t="s">
        <v>144</v>
      </c>
      <c r="D525" s="59">
        <v>806</v>
      </c>
      <c r="E525" s="59">
        <f t="shared" si="43"/>
        <v>134.33000000000001</v>
      </c>
      <c r="F525" s="172">
        <v>0.2</v>
      </c>
      <c r="G525" s="60"/>
      <c r="H525" s="199" t="s">
        <v>1847</v>
      </c>
      <c r="I525" s="57" t="s">
        <v>1845</v>
      </c>
      <c r="J525" s="57" t="s">
        <v>1846</v>
      </c>
    </row>
    <row r="526" spans="1:10" ht="25.5" x14ac:dyDescent="0.25">
      <c r="A526" s="56" t="s">
        <v>763</v>
      </c>
      <c r="B526" s="57" t="s">
        <v>1045</v>
      </c>
      <c r="C526" s="13" t="s">
        <v>144</v>
      </c>
      <c r="D526" s="59">
        <v>806</v>
      </c>
      <c r="E526" s="59">
        <f t="shared" si="43"/>
        <v>134.33000000000001</v>
      </c>
      <c r="F526" s="172">
        <v>0.2</v>
      </c>
      <c r="G526" s="60"/>
      <c r="H526" s="199" t="s">
        <v>1847</v>
      </c>
      <c r="I526" s="57" t="s">
        <v>1845</v>
      </c>
      <c r="J526" s="57" t="s">
        <v>1846</v>
      </c>
    </row>
    <row r="527" spans="1:10" ht="25.5" x14ac:dyDescent="0.25">
      <c r="A527" s="56" t="s">
        <v>764</v>
      </c>
      <c r="B527" s="57" t="s">
        <v>1046</v>
      </c>
      <c r="C527" s="13" t="s">
        <v>144</v>
      </c>
      <c r="D527" s="59">
        <v>806</v>
      </c>
      <c r="E527" s="59">
        <f t="shared" si="43"/>
        <v>134.33000000000001</v>
      </c>
      <c r="F527" s="172">
        <v>0.2</v>
      </c>
      <c r="G527" s="60"/>
      <c r="H527" s="199" t="s">
        <v>1847</v>
      </c>
      <c r="I527" s="57" t="s">
        <v>1845</v>
      </c>
      <c r="J527" s="57" t="s">
        <v>1846</v>
      </c>
    </row>
    <row r="528" spans="1:10" ht="25.5" x14ac:dyDescent="0.25">
      <c r="A528" s="56" t="s">
        <v>765</v>
      </c>
      <c r="B528" s="57" t="s">
        <v>1047</v>
      </c>
      <c r="C528" s="13" t="s">
        <v>144</v>
      </c>
      <c r="D528" s="59">
        <v>806</v>
      </c>
      <c r="E528" s="59">
        <f t="shared" si="43"/>
        <v>134.33000000000001</v>
      </c>
      <c r="F528" s="172">
        <v>0.2</v>
      </c>
      <c r="G528" s="60"/>
      <c r="H528" s="199" t="s">
        <v>1847</v>
      </c>
      <c r="I528" s="57" t="s">
        <v>1845</v>
      </c>
      <c r="J528" s="57" t="s">
        <v>1846</v>
      </c>
    </row>
    <row r="529" spans="1:10" ht="25.5" x14ac:dyDescent="0.25">
      <c r="A529" s="56" t="s">
        <v>766</v>
      </c>
      <c r="B529" s="57" t="s">
        <v>1048</v>
      </c>
      <c r="C529" s="13" t="s">
        <v>144</v>
      </c>
      <c r="D529" s="59">
        <v>806</v>
      </c>
      <c r="E529" s="59">
        <f t="shared" si="43"/>
        <v>134.33000000000001</v>
      </c>
      <c r="F529" s="172">
        <v>0.2</v>
      </c>
      <c r="G529" s="60"/>
      <c r="H529" s="199" t="s">
        <v>1847</v>
      </c>
      <c r="I529" s="57" t="s">
        <v>1845</v>
      </c>
      <c r="J529" s="57" t="s">
        <v>1846</v>
      </c>
    </row>
    <row r="530" spans="1:10" ht="25.5" x14ac:dyDescent="0.25">
      <c r="A530" s="56" t="s">
        <v>767</v>
      </c>
      <c r="B530" s="57" t="s">
        <v>1049</v>
      </c>
      <c r="C530" s="13" t="s">
        <v>144</v>
      </c>
      <c r="D530" s="59">
        <v>10080</v>
      </c>
      <c r="E530" s="59">
        <f t="shared" si="43"/>
        <v>1680</v>
      </c>
      <c r="F530" s="172">
        <v>0.2</v>
      </c>
      <c r="G530" s="60"/>
      <c r="H530" s="199" t="s">
        <v>1847</v>
      </c>
      <c r="I530" s="57" t="s">
        <v>1845</v>
      </c>
      <c r="J530" s="57" t="s">
        <v>1846</v>
      </c>
    </row>
    <row r="531" spans="1:10" ht="25.5" x14ac:dyDescent="0.25">
      <c r="A531" s="56" t="s">
        <v>801</v>
      </c>
      <c r="B531" s="57" t="s">
        <v>1008</v>
      </c>
      <c r="C531" s="13" t="s">
        <v>144</v>
      </c>
      <c r="D531" s="59">
        <v>806</v>
      </c>
      <c r="E531" s="59">
        <f t="shared" si="43"/>
        <v>134.33000000000001</v>
      </c>
      <c r="F531" s="172">
        <v>0.2</v>
      </c>
      <c r="G531" s="60"/>
      <c r="H531" s="199" t="s">
        <v>1847</v>
      </c>
      <c r="I531" s="57" t="s">
        <v>1845</v>
      </c>
      <c r="J531" s="57" t="s">
        <v>1846</v>
      </c>
    </row>
    <row r="532" spans="1:10" ht="25.5" x14ac:dyDescent="0.25">
      <c r="A532" s="56" t="s">
        <v>768</v>
      </c>
      <c r="B532" s="10" t="s">
        <v>163</v>
      </c>
      <c r="C532" s="13" t="s">
        <v>144</v>
      </c>
      <c r="D532" s="70">
        <v>1722</v>
      </c>
      <c r="E532" s="59">
        <f t="shared" si="43"/>
        <v>287</v>
      </c>
      <c r="F532" s="172">
        <v>0.2</v>
      </c>
      <c r="G532" s="60"/>
      <c r="H532" s="199" t="s">
        <v>1847</v>
      </c>
      <c r="I532" s="57" t="s">
        <v>1845</v>
      </c>
      <c r="J532" s="57" t="s">
        <v>1846</v>
      </c>
    </row>
    <row r="533" spans="1:10" ht="25.5" x14ac:dyDescent="0.25">
      <c r="A533" s="56" t="s">
        <v>769</v>
      </c>
      <c r="B533" s="10" t="s">
        <v>164</v>
      </c>
      <c r="C533" s="13" t="s">
        <v>144</v>
      </c>
      <c r="D533" s="70">
        <v>1025</v>
      </c>
      <c r="E533" s="59">
        <f t="shared" si="43"/>
        <v>170.83</v>
      </c>
      <c r="F533" s="172">
        <v>0.2</v>
      </c>
      <c r="G533" s="60"/>
      <c r="H533" s="199" t="s">
        <v>1847</v>
      </c>
      <c r="I533" s="57" t="s">
        <v>1845</v>
      </c>
      <c r="J533" s="57" t="s">
        <v>1846</v>
      </c>
    </row>
    <row r="534" spans="1:10" ht="25.5" x14ac:dyDescent="0.25">
      <c r="A534" s="56" t="s">
        <v>770</v>
      </c>
      <c r="B534" s="10" t="s">
        <v>499</v>
      </c>
      <c r="C534" s="13" t="s">
        <v>144</v>
      </c>
      <c r="D534" s="70">
        <v>2214</v>
      </c>
      <c r="E534" s="59">
        <f t="shared" si="43"/>
        <v>369</v>
      </c>
      <c r="F534" s="172">
        <v>0.2</v>
      </c>
      <c r="G534" s="60"/>
      <c r="H534" s="199" t="s">
        <v>1847</v>
      </c>
      <c r="I534" s="57" t="s">
        <v>1845</v>
      </c>
      <c r="J534" s="57" t="s">
        <v>1846</v>
      </c>
    </row>
    <row r="535" spans="1:10" ht="25.5" x14ac:dyDescent="0.25">
      <c r="A535" s="56" t="s">
        <v>771</v>
      </c>
      <c r="B535" s="10" t="s">
        <v>547</v>
      </c>
      <c r="C535" s="13" t="s">
        <v>144</v>
      </c>
      <c r="D535" s="70">
        <v>1886</v>
      </c>
      <c r="E535" s="59">
        <f t="shared" si="43"/>
        <v>314.33</v>
      </c>
      <c r="F535" s="172">
        <v>0.2</v>
      </c>
      <c r="G535" s="60"/>
      <c r="H535" s="199" t="s">
        <v>1847</v>
      </c>
      <c r="I535" s="57" t="s">
        <v>1845</v>
      </c>
      <c r="J535" s="57" t="s">
        <v>1846</v>
      </c>
    </row>
    <row r="536" spans="1:10" ht="25.5" x14ac:dyDescent="0.25">
      <c r="A536" s="56" t="s">
        <v>772</v>
      </c>
      <c r="B536" s="57" t="s">
        <v>155</v>
      </c>
      <c r="C536" s="13" t="s">
        <v>144</v>
      </c>
      <c r="D536" s="70">
        <v>2255</v>
      </c>
      <c r="E536" s="59">
        <f t="shared" si="43"/>
        <v>375.83</v>
      </c>
      <c r="F536" s="172">
        <v>0.2</v>
      </c>
      <c r="G536" s="60"/>
      <c r="H536" s="199" t="s">
        <v>1847</v>
      </c>
      <c r="I536" s="57" t="s">
        <v>1845</v>
      </c>
      <c r="J536" s="57" t="s">
        <v>1846</v>
      </c>
    </row>
    <row r="537" spans="1:10" ht="25.5" x14ac:dyDescent="0.25">
      <c r="A537" s="56" t="s">
        <v>1754</v>
      </c>
      <c r="B537" s="10" t="s">
        <v>548</v>
      </c>
      <c r="C537" s="13" t="s">
        <v>144</v>
      </c>
      <c r="D537" s="70">
        <v>1230</v>
      </c>
      <c r="E537" s="59">
        <f t="shared" si="43"/>
        <v>205</v>
      </c>
      <c r="F537" s="172">
        <v>0.2</v>
      </c>
      <c r="G537" s="60"/>
      <c r="H537" s="199" t="s">
        <v>1847</v>
      </c>
      <c r="I537" s="57" t="s">
        <v>1845</v>
      </c>
      <c r="J537" s="57" t="s">
        <v>1846</v>
      </c>
    </row>
    <row r="538" spans="1:10" ht="25.5" x14ac:dyDescent="0.25">
      <c r="A538" s="56" t="s">
        <v>773</v>
      </c>
      <c r="B538" s="10" t="s">
        <v>549</v>
      </c>
      <c r="C538" s="13" t="s">
        <v>144</v>
      </c>
      <c r="D538" s="70">
        <v>820</v>
      </c>
      <c r="E538" s="59">
        <f t="shared" si="43"/>
        <v>136.66999999999999</v>
      </c>
      <c r="F538" s="172">
        <v>0.2</v>
      </c>
      <c r="G538" s="60"/>
      <c r="H538" s="199" t="s">
        <v>1847</v>
      </c>
      <c r="I538" s="57" t="s">
        <v>1845</v>
      </c>
      <c r="J538" s="57" t="s">
        <v>1846</v>
      </c>
    </row>
    <row r="539" spans="1:10" ht="25.5" x14ac:dyDescent="0.25">
      <c r="A539" s="56" t="s">
        <v>774</v>
      </c>
      <c r="B539" s="10" t="s">
        <v>550</v>
      </c>
      <c r="C539" s="13" t="s">
        <v>144</v>
      </c>
      <c r="D539" s="70">
        <v>2296</v>
      </c>
      <c r="E539" s="59">
        <f t="shared" si="43"/>
        <v>382.67</v>
      </c>
      <c r="F539" s="172">
        <v>0.2</v>
      </c>
      <c r="G539" s="60"/>
      <c r="H539" s="199" t="s">
        <v>1847</v>
      </c>
      <c r="I539" s="57" t="s">
        <v>1845</v>
      </c>
      <c r="J539" s="57" t="s">
        <v>1846</v>
      </c>
    </row>
    <row r="540" spans="1:10" ht="25.5" x14ac:dyDescent="0.25">
      <c r="A540" s="56" t="s">
        <v>775</v>
      </c>
      <c r="B540" s="10" t="s">
        <v>551</v>
      </c>
      <c r="C540" s="13" t="s">
        <v>144</v>
      </c>
      <c r="D540" s="70">
        <v>2952</v>
      </c>
      <c r="E540" s="59">
        <f t="shared" si="43"/>
        <v>492</v>
      </c>
      <c r="F540" s="172">
        <v>0.2</v>
      </c>
      <c r="G540" s="60"/>
      <c r="H540" s="199" t="s">
        <v>1847</v>
      </c>
      <c r="I540" s="57" t="s">
        <v>1845</v>
      </c>
      <c r="J540" s="57" t="s">
        <v>1846</v>
      </c>
    </row>
    <row r="541" spans="1:10" ht="25.5" x14ac:dyDescent="0.25">
      <c r="A541" s="56" t="s">
        <v>776</v>
      </c>
      <c r="B541" s="10" t="s">
        <v>552</v>
      </c>
      <c r="C541" s="13" t="s">
        <v>144</v>
      </c>
      <c r="D541" s="70">
        <v>1558</v>
      </c>
      <c r="E541" s="59">
        <f t="shared" si="43"/>
        <v>259.67</v>
      </c>
      <c r="F541" s="172">
        <v>0.2</v>
      </c>
      <c r="G541" s="60"/>
      <c r="H541" s="199" t="s">
        <v>1847</v>
      </c>
      <c r="I541" s="57" t="s">
        <v>1845</v>
      </c>
      <c r="J541" s="57" t="s">
        <v>1846</v>
      </c>
    </row>
    <row r="542" spans="1:10" ht="25.5" x14ac:dyDescent="0.25">
      <c r="A542" s="56" t="s">
        <v>777</v>
      </c>
      <c r="B542" s="10" t="s">
        <v>17</v>
      </c>
      <c r="C542" s="13" t="s">
        <v>144</v>
      </c>
      <c r="D542" s="70">
        <v>2952</v>
      </c>
      <c r="E542" s="59">
        <f t="shared" si="43"/>
        <v>492</v>
      </c>
      <c r="F542" s="172">
        <v>0.2</v>
      </c>
      <c r="G542" s="60"/>
      <c r="H542" s="199" t="s">
        <v>1847</v>
      </c>
      <c r="I542" s="57" t="s">
        <v>1845</v>
      </c>
      <c r="J542" s="57" t="s">
        <v>1846</v>
      </c>
    </row>
    <row r="543" spans="1:10" ht="25.5" x14ac:dyDescent="0.25">
      <c r="A543" s="56" t="s">
        <v>778</v>
      </c>
      <c r="B543" s="10" t="s">
        <v>509</v>
      </c>
      <c r="C543" s="13" t="s">
        <v>144</v>
      </c>
      <c r="D543" s="70">
        <v>1025</v>
      </c>
      <c r="E543" s="59">
        <f t="shared" si="43"/>
        <v>170.83</v>
      </c>
      <c r="F543" s="172">
        <v>0.2</v>
      </c>
      <c r="G543" s="60"/>
      <c r="H543" s="199" t="s">
        <v>1847</v>
      </c>
      <c r="I543" s="57" t="s">
        <v>1845</v>
      </c>
      <c r="J543" s="57" t="s">
        <v>1846</v>
      </c>
    </row>
    <row r="544" spans="1:10" ht="25.5" x14ac:dyDescent="0.25">
      <c r="A544" s="56" t="s">
        <v>779</v>
      </c>
      <c r="B544" s="10" t="s">
        <v>553</v>
      </c>
      <c r="C544" s="13" t="s">
        <v>144</v>
      </c>
      <c r="D544" s="70">
        <v>2952</v>
      </c>
      <c r="E544" s="59">
        <f t="shared" si="43"/>
        <v>492</v>
      </c>
      <c r="F544" s="172">
        <v>0.2</v>
      </c>
      <c r="G544" s="60"/>
      <c r="H544" s="199" t="s">
        <v>1847</v>
      </c>
      <c r="I544" s="57" t="s">
        <v>1845</v>
      </c>
      <c r="J544" s="57" t="s">
        <v>1846</v>
      </c>
    </row>
    <row r="545" spans="1:10" ht="25.5" x14ac:dyDescent="0.25">
      <c r="A545" s="56" t="s">
        <v>780</v>
      </c>
      <c r="B545" s="10" t="s">
        <v>513</v>
      </c>
      <c r="C545" s="13" t="s">
        <v>144</v>
      </c>
      <c r="D545" s="70">
        <v>1025</v>
      </c>
      <c r="E545" s="59">
        <f t="shared" si="43"/>
        <v>170.83</v>
      </c>
      <c r="F545" s="172">
        <v>0.2</v>
      </c>
      <c r="G545" s="60"/>
      <c r="H545" s="199" t="s">
        <v>1847</v>
      </c>
      <c r="I545" s="57" t="s">
        <v>1845</v>
      </c>
      <c r="J545" s="57" t="s">
        <v>1846</v>
      </c>
    </row>
    <row r="546" spans="1:10" ht="25.5" x14ac:dyDescent="0.25">
      <c r="A546" s="56" t="s">
        <v>781</v>
      </c>
      <c r="B546" s="10" t="s">
        <v>146</v>
      </c>
      <c r="C546" s="13" t="s">
        <v>144</v>
      </c>
      <c r="D546" s="70">
        <v>2952</v>
      </c>
      <c r="E546" s="59">
        <f t="shared" si="43"/>
        <v>492</v>
      </c>
      <c r="F546" s="172">
        <v>0.2</v>
      </c>
      <c r="G546" s="60"/>
      <c r="H546" s="199" t="s">
        <v>1847</v>
      </c>
      <c r="I546" s="57" t="s">
        <v>1845</v>
      </c>
      <c r="J546" s="57" t="s">
        <v>1846</v>
      </c>
    </row>
    <row r="547" spans="1:10" ht="25.5" x14ac:dyDescent="0.25">
      <c r="A547" s="56" t="s">
        <v>782</v>
      </c>
      <c r="B547" s="10" t="s">
        <v>19</v>
      </c>
      <c r="C547" s="13" t="s">
        <v>144</v>
      </c>
      <c r="D547" s="70">
        <v>2952</v>
      </c>
      <c r="E547" s="59">
        <f t="shared" si="43"/>
        <v>492</v>
      </c>
      <c r="F547" s="172">
        <v>0.2</v>
      </c>
      <c r="G547" s="60"/>
      <c r="H547" s="199" t="s">
        <v>1847</v>
      </c>
      <c r="I547" s="57" t="s">
        <v>1845</v>
      </c>
      <c r="J547" s="57" t="s">
        <v>1846</v>
      </c>
    </row>
    <row r="548" spans="1:10" ht="25.5" x14ac:dyDescent="0.25">
      <c r="A548" s="56" t="s">
        <v>783</v>
      </c>
      <c r="B548" s="10" t="s">
        <v>519</v>
      </c>
      <c r="C548" s="13" t="s">
        <v>144</v>
      </c>
      <c r="D548" s="70">
        <v>2952</v>
      </c>
      <c r="E548" s="59">
        <f t="shared" si="43"/>
        <v>492</v>
      </c>
      <c r="F548" s="172">
        <v>0.2</v>
      </c>
      <c r="G548" s="60"/>
      <c r="H548" s="199" t="s">
        <v>1847</v>
      </c>
      <c r="I548" s="57" t="s">
        <v>1845</v>
      </c>
      <c r="J548" s="57" t="s">
        <v>1846</v>
      </c>
    </row>
    <row r="549" spans="1:10" ht="25.5" x14ac:dyDescent="0.25">
      <c r="A549" s="56" t="s">
        <v>784</v>
      </c>
      <c r="B549" s="10" t="s">
        <v>554</v>
      </c>
      <c r="C549" s="13" t="s">
        <v>144</v>
      </c>
      <c r="D549" s="70">
        <v>2624</v>
      </c>
      <c r="E549" s="59">
        <f t="shared" si="43"/>
        <v>437.33</v>
      </c>
      <c r="F549" s="172">
        <v>0.2</v>
      </c>
      <c r="G549" s="60"/>
      <c r="H549" s="199" t="s">
        <v>1847</v>
      </c>
      <c r="I549" s="57" t="s">
        <v>1845</v>
      </c>
      <c r="J549" s="57" t="s">
        <v>1846</v>
      </c>
    </row>
    <row r="550" spans="1:10" ht="25.5" x14ac:dyDescent="0.25">
      <c r="A550" s="56" t="s">
        <v>785</v>
      </c>
      <c r="B550" s="10" t="s">
        <v>148</v>
      </c>
      <c r="C550" s="13" t="s">
        <v>144</v>
      </c>
      <c r="D550" s="70">
        <v>2952</v>
      </c>
      <c r="E550" s="59">
        <f t="shared" si="43"/>
        <v>492</v>
      </c>
      <c r="F550" s="172">
        <v>0.2</v>
      </c>
      <c r="G550" s="60"/>
      <c r="H550" s="199" t="s">
        <v>1847</v>
      </c>
      <c r="I550" s="57" t="s">
        <v>1845</v>
      </c>
      <c r="J550" s="57" t="s">
        <v>1846</v>
      </c>
    </row>
    <row r="551" spans="1:10" ht="25.5" x14ac:dyDescent="0.25">
      <c r="A551" s="56" t="s">
        <v>786</v>
      </c>
      <c r="B551" s="10" t="s">
        <v>555</v>
      </c>
      <c r="C551" s="13" t="s">
        <v>144</v>
      </c>
      <c r="D551" s="70">
        <v>1681</v>
      </c>
      <c r="E551" s="59">
        <f t="shared" si="43"/>
        <v>280.17</v>
      </c>
      <c r="F551" s="172">
        <v>0.2</v>
      </c>
      <c r="G551" s="60"/>
      <c r="H551" s="199" t="s">
        <v>1847</v>
      </c>
      <c r="I551" s="57" t="s">
        <v>1845</v>
      </c>
      <c r="J551" s="57" t="s">
        <v>1846</v>
      </c>
    </row>
    <row r="552" spans="1:10" ht="25.5" x14ac:dyDescent="0.25">
      <c r="A552" s="56" t="s">
        <v>787</v>
      </c>
      <c r="B552" s="10" t="s">
        <v>556</v>
      </c>
      <c r="C552" s="13" t="s">
        <v>144</v>
      </c>
      <c r="D552" s="70">
        <v>1230</v>
      </c>
      <c r="E552" s="59">
        <f t="shared" si="43"/>
        <v>205</v>
      </c>
      <c r="F552" s="172">
        <v>0.2</v>
      </c>
      <c r="G552" s="60"/>
      <c r="H552" s="199" t="s">
        <v>1847</v>
      </c>
      <c r="I552" s="57" t="s">
        <v>1845</v>
      </c>
      <c r="J552" s="57" t="s">
        <v>1846</v>
      </c>
    </row>
    <row r="553" spans="1:10" ht="25.5" x14ac:dyDescent="0.25">
      <c r="A553" s="56" t="s">
        <v>788</v>
      </c>
      <c r="B553" s="10" t="s">
        <v>557</v>
      </c>
      <c r="C553" s="13" t="s">
        <v>144</v>
      </c>
      <c r="D553" s="70">
        <v>2952</v>
      </c>
      <c r="E553" s="59">
        <f t="shared" si="43"/>
        <v>492</v>
      </c>
      <c r="F553" s="172">
        <v>0.2</v>
      </c>
      <c r="G553" s="60"/>
      <c r="H553" s="199" t="s">
        <v>1847</v>
      </c>
      <c r="I553" s="57" t="s">
        <v>1845</v>
      </c>
      <c r="J553" s="57" t="s">
        <v>1846</v>
      </c>
    </row>
    <row r="554" spans="1:10" ht="25.5" x14ac:dyDescent="0.25">
      <c r="A554" s="56" t="s">
        <v>789</v>
      </c>
      <c r="B554" s="10" t="s">
        <v>18</v>
      </c>
      <c r="C554" s="13" t="s">
        <v>144</v>
      </c>
      <c r="D554" s="70">
        <v>2952</v>
      </c>
      <c r="E554" s="59">
        <f t="shared" si="43"/>
        <v>492</v>
      </c>
      <c r="F554" s="172">
        <v>0.2</v>
      </c>
      <c r="G554" s="60"/>
      <c r="H554" s="199" t="s">
        <v>1847</v>
      </c>
      <c r="I554" s="57" t="s">
        <v>1845</v>
      </c>
      <c r="J554" s="57" t="s">
        <v>1846</v>
      </c>
    </row>
    <row r="555" spans="1:10" ht="25.5" x14ac:dyDescent="0.25">
      <c r="A555" s="56" t="s">
        <v>790</v>
      </c>
      <c r="B555" s="10" t="s">
        <v>558</v>
      </c>
      <c r="C555" s="13" t="s">
        <v>144</v>
      </c>
      <c r="D555" s="70">
        <v>1722</v>
      </c>
      <c r="E555" s="59">
        <f t="shared" si="43"/>
        <v>287</v>
      </c>
      <c r="F555" s="172">
        <v>0.2</v>
      </c>
      <c r="G555" s="60"/>
      <c r="H555" s="199" t="s">
        <v>1847</v>
      </c>
      <c r="I555" s="57" t="s">
        <v>1845</v>
      </c>
      <c r="J555" s="57" t="s">
        <v>1846</v>
      </c>
    </row>
    <row r="556" spans="1:10" ht="25.5" x14ac:dyDescent="0.25">
      <c r="A556" s="56" t="s">
        <v>791</v>
      </c>
      <c r="B556" s="10" t="s">
        <v>559</v>
      </c>
      <c r="C556" s="13" t="s">
        <v>144</v>
      </c>
      <c r="D556" s="70">
        <v>2460</v>
      </c>
      <c r="E556" s="59">
        <f t="shared" si="43"/>
        <v>410</v>
      </c>
      <c r="F556" s="172">
        <v>0.2</v>
      </c>
      <c r="G556" s="60"/>
      <c r="H556" s="199" t="s">
        <v>1847</v>
      </c>
      <c r="I556" s="57" t="s">
        <v>1845</v>
      </c>
      <c r="J556" s="57" t="s">
        <v>1846</v>
      </c>
    </row>
    <row r="557" spans="1:10" ht="25.5" x14ac:dyDescent="0.25">
      <c r="A557" s="56" t="s">
        <v>792</v>
      </c>
      <c r="B557" s="10" t="s">
        <v>535</v>
      </c>
      <c r="C557" s="13" t="s">
        <v>144</v>
      </c>
      <c r="D557" s="70">
        <v>2050</v>
      </c>
      <c r="E557" s="59">
        <f t="shared" si="43"/>
        <v>341.67</v>
      </c>
      <c r="F557" s="172">
        <v>0.2</v>
      </c>
      <c r="G557" s="60"/>
      <c r="H557" s="199" t="s">
        <v>1847</v>
      </c>
      <c r="I557" s="57" t="s">
        <v>1845</v>
      </c>
      <c r="J557" s="57" t="s">
        <v>1846</v>
      </c>
    </row>
    <row r="558" spans="1:10" ht="25.5" x14ac:dyDescent="0.25">
      <c r="A558" s="56" t="s">
        <v>793</v>
      </c>
      <c r="B558" s="10" t="s">
        <v>154</v>
      </c>
      <c r="C558" s="13" t="s">
        <v>144</v>
      </c>
      <c r="D558" s="70">
        <v>2665</v>
      </c>
      <c r="E558" s="59">
        <f t="shared" si="43"/>
        <v>444.17</v>
      </c>
      <c r="F558" s="172">
        <v>0.2</v>
      </c>
      <c r="G558" s="60"/>
      <c r="H558" s="199" t="s">
        <v>1847</v>
      </c>
      <c r="I558" s="57" t="s">
        <v>1845</v>
      </c>
      <c r="J558" s="57" t="s">
        <v>1846</v>
      </c>
    </row>
    <row r="559" spans="1:10" ht="25.5" x14ac:dyDescent="0.25">
      <c r="A559" s="56" t="s">
        <v>794</v>
      </c>
      <c r="B559" s="10" t="s">
        <v>537</v>
      </c>
      <c r="C559" s="13" t="s">
        <v>144</v>
      </c>
      <c r="D559" s="70">
        <v>2050</v>
      </c>
      <c r="E559" s="59">
        <f t="shared" si="43"/>
        <v>341.67</v>
      </c>
      <c r="F559" s="172">
        <v>0.2</v>
      </c>
      <c r="G559" s="60"/>
      <c r="H559" s="199" t="s">
        <v>1847</v>
      </c>
      <c r="I559" s="57" t="s">
        <v>1845</v>
      </c>
      <c r="J559" s="57" t="s">
        <v>1846</v>
      </c>
    </row>
    <row r="560" spans="1:10" ht="25.5" x14ac:dyDescent="0.25">
      <c r="A560" s="56" t="s">
        <v>795</v>
      </c>
      <c r="B560" s="10" t="s">
        <v>560</v>
      </c>
      <c r="C560" s="13" t="s">
        <v>144</v>
      </c>
      <c r="D560" s="70">
        <v>1435</v>
      </c>
      <c r="E560" s="59">
        <f t="shared" si="43"/>
        <v>239.17</v>
      </c>
      <c r="F560" s="172">
        <v>0.2</v>
      </c>
      <c r="G560" s="60"/>
      <c r="H560" s="199" t="s">
        <v>1847</v>
      </c>
      <c r="I560" s="57" t="s">
        <v>1845</v>
      </c>
      <c r="J560" s="57" t="s">
        <v>1846</v>
      </c>
    </row>
    <row r="561" spans="1:10" ht="25.5" x14ac:dyDescent="0.25">
      <c r="A561" s="56" t="s">
        <v>796</v>
      </c>
      <c r="B561" s="10" t="s">
        <v>561</v>
      </c>
      <c r="C561" s="13" t="s">
        <v>144</v>
      </c>
      <c r="D561" s="70">
        <v>1066</v>
      </c>
      <c r="E561" s="59">
        <f t="shared" si="43"/>
        <v>177.67</v>
      </c>
      <c r="F561" s="172">
        <v>0.2</v>
      </c>
      <c r="G561" s="60"/>
      <c r="H561" s="199" t="s">
        <v>1847</v>
      </c>
      <c r="I561" s="57" t="s">
        <v>1845</v>
      </c>
      <c r="J561" s="57" t="s">
        <v>1846</v>
      </c>
    </row>
    <row r="562" spans="1:10" ht="25.5" x14ac:dyDescent="0.25">
      <c r="A562" s="56" t="s">
        <v>797</v>
      </c>
      <c r="B562" s="10" t="s">
        <v>562</v>
      </c>
      <c r="C562" s="13" t="s">
        <v>144</v>
      </c>
      <c r="D562" s="70">
        <v>1025</v>
      </c>
      <c r="E562" s="59">
        <f t="shared" si="43"/>
        <v>170.83</v>
      </c>
      <c r="F562" s="172">
        <v>0.2</v>
      </c>
      <c r="G562" s="60"/>
      <c r="H562" s="199" t="s">
        <v>1847</v>
      </c>
      <c r="I562" s="57" t="s">
        <v>1845</v>
      </c>
      <c r="J562" s="57" t="s">
        <v>1846</v>
      </c>
    </row>
    <row r="563" spans="1:10" ht="25.5" x14ac:dyDescent="0.25">
      <c r="A563" s="56" t="s">
        <v>798</v>
      </c>
      <c r="B563" s="10" t="s">
        <v>145</v>
      </c>
      <c r="C563" s="13" t="s">
        <v>144</v>
      </c>
      <c r="D563" s="70">
        <v>2952</v>
      </c>
      <c r="E563" s="59">
        <f t="shared" si="43"/>
        <v>492</v>
      </c>
      <c r="F563" s="172">
        <v>0.2</v>
      </c>
      <c r="G563" s="60"/>
      <c r="H563" s="199" t="s">
        <v>1847</v>
      </c>
      <c r="I563" s="57" t="s">
        <v>1845</v>
      </c>
      <c r="J563" s="57" t="s">
        <v>1846</v>
      </c>
    </row>
    <row r="564" spans="1:10" ht="25.5" x14ac:dyDescent="0.25">
      <c r="A564" s="56" t="s">
        <v>799</v>
      </c>
      <c r="B564" s="10" t="s">
        <v>563</v>
      </c>
      <c r="C564" s="13" t="s">
        <v>144</v>
      </c>
      <c r="D564" s="70">
        <v>1517</v>
      </c>
      <c r="E564" s="59">
        <f t="shared" si="43"/>
        <v>252.83</v>
      </c>
      <c r="F564" s="172">
        <v>0.2</v>
      </c>
      <c r="G564" s="60"/>
      <c r="H564" s="199" t="s">
        <v>1847</v>
      </c>
      <c r="I564" s="57" t="s">
        <v>1845</v>
      </c>
      <c r="J564" s="57" t="s">
        <v>1846</v>
      </c>
    </row>
    <row r="565" spans="1:10" ht="25.5" x14ac:dyDescent="0.25">
      <c r="A565" s="56" t="s">
        <v>889</v>
      </c>
      <c r="B565" s="57" t="s">
        <v>576</v>
      </c>
      <c r="C565" s="13" t="s">
        <v>144</v>
      </c>
      <c r="D565" s="70">
        <v>1025</v>
      </c>
      <c r="E565" s="59">
        <f t="shared" si="43"/>
        <v>170.83</v>
      </c>
      <c r="F565" s="172">
        <v>0.2</v>
      </c>
      <c r="G565" s="60"/>
      <c r="H565" s="199" t="s">
        <v>1847</v>
      </c>
      <c r="I565" s="57" t="s">
        <v>1845</v>
      </c>
      <c r="J565" s="57" t="s">
        <v>1846</v>
      </c>
    </row>
    <row r="566" spans="1:10" ht="25.5" x14ac:dyDescent="0.25">
      <c r="A566" s="56" t="s">
        <v>890</v>
      </c>
      <c r="B566" s="121" t="s">
        <v>577</v>
      </c>
      <c r="C566" s="13" t="s">
        <v>144</v>
      </c>
      <c r="D566" s="70">
        <v>1025</v>
      </c>
      <c r="E566" s="59">
        <f t="shared" si="43"/>
        <v>170.83</v>
      </c>
      <c r="F566" s="172">
        <v>0.2</v>
      </c>
      <c r="G566" s="60"/>
      <c r="H566" s="199" t="s">
        <v>1847</v>
      </c>
      <c r="I566" s="57" t="s">
        <v>1845</v>
      </c>
      <c r="J566" s="57" t="s">
        <v>1846</v>
      </c>
    </row>
    <row r="567" spans="1:10" ht="25.5" x14ac:dyDescent="0.25">
      <c r="A567" s="56" t="s">
        <v>891</v>
      </c>
      <c r="B567" s="121" t="s">
        <v>578</v>
      </c>
      <c r="C567" s="13" t="s">
        <v>144</v>
      </c>
      <c r="D567" s="70">
        <v>1640</v>
      </c>
      <c r="E567" s="59">
        <f t="shared" si="43"/>
        <v>273.33</v>
      </c>
      <c r="F567" s="172">
        <v>0.2</v>
      </c>
      <c r="G567" s="60"/>
      <c r="H567" s="199" t="s">
        <v>1847</v>
      </c>
      <c r="I567" s="57" t="s">
        <v>1845</v>
      </c>
      <c r="J567" s="57" t="s">
        <v>1846</v>
      </c>
    </row>
    <row r="568" spans="1:10" ht="25.5" x14ac:dyDescent="0.25">
      <c r="A568" s="56" t="s">
        <v>892</v>
      </c>
      <c r="B568" s="121" t="s">
        <v>579</v>
      </c>
      <c r="C568" s="13" t="s">
        <v>144</v>
      </c>
      <c r="D568" s="70">
        <v>1230</v>
      </c>
      <c r="E568" s="59">
        <f t="shared" si="43"/>
        <v>205</v>
      </c>
      <c r="F568" s="172">
        <v>0.2</v>
      </c>
      <c r="G568" s="60"/>
      <c r="H568" s="199" t="s">
        <v>1847</v>
      </c>
      <c r="I568" s="57" t="s">
        <v>1845</v>
      </c>
      <c r="J568" s="57" t="s">
        <v>1846</v>
      </c>
    </row>
    <row r="569" spans="1:10" ht="25.5" x14ac:dyDescent="0.25">
      <c r="A569" s="56" t="s">
        <v>893</v>
      </c>
      <c r="B569" s="57" t="s">
        <v>1010</v>
      </c>
      <c r="C569" s="13" t="s">
        <v>144</v>
      </c>
      <c r="D569" s="59">
        <v>403</v>
      </c>
      <c r="E569" s="59">
        <f>ROUND(D569*F569/(100%+F569),2)</f>
        <v>67.17</v>
      </c>
      <c r="F569" s="172">
        <v>0.2</v>
      </c>
      <c r="G569" s="60"/>
      <c r="H569" s="199" t="s">
        <v>1847</v>
      </c>
      <c r="I569" s="57" t="s">
        <v>1845</v>
      </c>
      <c r="J569" s="57" t="s">
        <v>1846</v>
      </c>
    </row>
    <row r="570" spans="1:10" ht="25.5" x14ac:dyDescent="0.25">
      <c r="A570" s="56" t="s">
        <v>894</v>
      </c>
      <c r="B570" s="57" t="s">
        <v>1050</v>
      </c>
      <c r="C570" s="13" t="s">
        <v>144</v>
      </c>
      <c r="D570" s="59">
        <v>497</v>
      </c>
      <c r="E570" s="59">
        <f>ROUND(D570*F570/(100%+F570),2)</f>
        <v>82.83</v>
      </c>
      <c r="F570" s="172">
        <v>0.2</v>
      </c>
      <c r="G570" s="60"/>
      <c r="H570" s="199" t="s">
        <v>1847</v>
      </c>
      <c r="I570" s="57" t="s">
        <v>1845</v>
      </c>
      <c r="J570" s="57" t="s">
        <v>1846</v>
      </c>
    </row>
    <row r="571" spans="1:10" ht="25.5" x14ac:dyDescent="0.25">
      <c r="A571" s="56" t="s">
        <v>895</v>
      </c>
      <c r="B571" s="57" t="s">
        <v>1051</v>
      </c>
      <c r="C571" s="13" t="s">
        <v>144</v>
      </c>
      <c r="D571" s="59">
        <v>202</v>
      </c>
      <c r="E571" s="59">
        <f>ROUND(D571*F571/(100%+F571),2)</f>
        <v>33.67</v>
      </c>
      <c r="F571" s="172">
        <v>0.2</v>
      </c>
      <c r="G571" s="60"/>
      <c r="H571" s="199" t="s">
        <v>1847</v>
      </c>
      <c r="I571" s="57" t="s">
        <v>1845</v>
      </c>
      <c r="J571" s="57" t="s">
        <v>1846</v>
      </c>
    </row>
    <row r="572" spans="1:10" ht="25.5" x14ac:dyDescent="0.25">
      <c r="A572" s="56" t="s">
        <v>896</v>
      </c>
      <c r="B572" s="57" t="s">
        <v>237</v>
      </c>
      <c r="C572" s="13" t="s">
        <v>144</v>
      </c>
      <c r="D572" s="59">
        <v>5376</v>
      </c>
      <c r="E572" s="59">
        <f>ROUND(D572*F572/(100%+F572),2)</f>
        <v>896</v>
      </c>
      <c r="F572" s="172">
        <v>0.2</v>
      </c>
      <c r="G572" s="60"/>
      <c r="H572" s="199" t="s">
        <v>1847</v>
      </c>
      <c r="I572" s="57" t="s">
        <v>1845</v>
      </c>
      <c r="J572" s="57" t="s">
        <v>1846</v>
      </c>
    </row>
    <row r="573" spans="1:10" ht="25.5" x14ac:dyDescent="0.25">
      <c r="A573" s="56" t="s">
        <v>897</v>
      </c>
      <c r="B573" s="57" t="s">
        <v>238</v>
      </c>
      <c r="C573" s="13" t="s">
        <v>144</v>
      </c>
      <c r="D573" s="59">
        <v>12096</v>
      </c>
      <c r="E573" s="59">
        <f>ROUND(D573*F573/(100%+F573),2)</f>
        <v>2016</v>
      </c>
      <c r="F573" s="172">
        <v>0.2</v>
      </c>
      <c r="G573" s="60"/>
      <c r="H573" s="199" t="s">
        <v>1847</v>
      </c>
      <c r="I573" s="57" t="s">
        <v>1845</v>
      </c>
      <c r="J573" s="57" t="s">
        <v>1846</v>
      </c>
    </row>
    <row r="574" spans="1:10" ht="25.5" x14ac:dyDescent="0.25">
      <c r="A574" s="151" t="s">
        <v>800</v>
      </c>
      <c r="B574" s="221" t="s">
        <v>251</v>
      </c>
      <c r="C574" s="221"/>
      <c r="D574" s="221"/>
      <c r="E574" s="221"/>
      <c r="F574" s="222"/>
      <c r="G574" s="60"/>
      <c r="H574" s="60"/>
      <c r="I574" s="57" t="s">
        <v>1845</v>
      </c>
      <c r="J574" s="57" t="s">
        <v>1846</v>
      </c>
    </row>
    <row r="575" spans="1:10" ht="25.5" x14ac:dyDescent="0.25">
      <c r="A575" s="56" t="s">
        <v>1755</v>
      </c>
      <c r="B575" s="57" t="s">
        <v>337</v>
      </c>
      <c r="C575" s="58" t="s">
        <v>144</v>
      </c>
      <c r="D575" s="59">
        <v>1926</v>
      </c>
      <c r="E575" s="59">
        <f t="shared" ref="E575:E581" si="44">ROUND(D575*F575/(100%+F575),2)</f>
        <v>321</v>
      </c>
      <c r="F575" s="172">
        <v>0.2</v>
      </c>
      <c r="G575" s="60"/>
      <c r="H575" s="199" t="s">
        <v>1847</v>
      </c>
      <c r="I575" s="57" t="s">
        <v>1845</v>
      </c>
      <c r="J575" s="57" t="s">
        <v>1846</v>
      </c>
    </row>
    <row r="576" spans="1:10" ht="25.5" x14ac:dyDescent="0.25">
      <c r="A576" s="56" t="s">
        <v>1756</v>
      </c>
      <c r="B576" s="57" t="s">
        <v>336</v>
      </c>
      <c r="C576" s="58" t="s">
        <v>144</v>
      </c>
      <c r="D576" s="59">
        <v>44800</v>
      </c>
      <c r="E576" s="59">
        <f t="shared" si="44"/>
        <v>7466.67</v>
      </c>
      <c r="F576" s="172">
        <v>0.2</v>
      </c>
      <c r="G576" s="60"/>
      <c r="H576" s="199" t="s">
        <v>1847</v>
      </c>
      <c r="I576" s="57" t="s">
        <v>1845</v>
      </c>
      <c r="J576" s="57" t="s">
        <v>1846</v>
      </c>
    </row>
    <row r="577" spans="1:10" ht="25.5" x14ac:dyDescent="0.25">
      <c r="A577" s="56" t="s">
        <v>1757</v>
      </c>
      <c r="B577" s="57" t="s">
        <v>364</v>
      </c>
      <c r="C577" s="58" t="s">
        <v>209</v>
      </c>
      <c r="D577" s="59">
        <v>672</v>
      </c>
      <c r="E577" s="59">
        <f t="shared" si="44"/>
        <v>112</v>
      </c>
      <c r="F577" s="172">
        <v>0.2</v>
      </c>
      <c r="G577" s="60"/>
      <c r="H577" s="199" t="s">
        <v>1847</v>
      </c>
      <c r="I577" s="57" t="s">
        <v>1845</v>
      </c>
      <c r="J577" s="57" t="s">
        <v>1846</v>
      </c>
    </row>
    <row r="578" spans="1:10" ht="25.5" x14ac:dyDescent="0.25">
      <c r="A578" s="56" t="s">
        <v>1758</v>
      </c>
      <c r="B578" s="57" t="s">
        <v>367</v>
      </c>
      <c r="C578" s="58" t="s">
        <v>209</v>
      </c>
      <c r="D578" s="59">
        <v>672</v>
      </c>
      <c r="E578" s="59">
        <f t="shared" si="44"/>
        <v>112</v>
      </c>
      <c r="F578" s="172">
        <v>0.2</v>
      </c>
      <c r="G578" s="60"/>
      <c r="H578" s="199" t="s">
        <v>1847</v>
      </c>
      <c r="I578" s="57" t="s">
        <v>1845</v>
      </c>
      <c r="J578" s="57" t="s">
        <v>1846</v>
      </c>
    </row>
    <row r="579" spans="1:10" ht="25.5" x14ac:dyDescent="0.25">
      <c r="A579" s="56" t="s">
        <v>1759</v>
      </c>
      <c r="B579" s="57" t="s">
        <v>365</v>
      </c>
      <c r="C579" s="58" t="s">
        <v>209</v>
      </c>
      <c r="D579" s="59">
        <v>672</v>
      </c>
      <c r="E579" s="59">
        <f t="shared" si="44"/>
        <v>112</v>
      </c>
      <c r="F579" s="172">
        <v>0.2</v>
      </c>
      <c r="G579" s="60"/>
      <c r="H579" s="199" t="s">
        <v>1847</v>
      </c>
      <c r="I579" s="57" t="s">
        <v>1845</v>
      </c>
      <c r="J579" s="57" t="s">
        <v>1846</v>
      </c>
    </row>
    <row r="580" spans="1:10" ht="25.5" x14ac:dyDescent="0.25">
      <c r="A580" s="56" t="s">
        <v>1760</v>
      </c>
      <c r="B580" s="57" t="s">
        <v>1179</v>
      </c>
      <c r="C580" s="58" t="s">
        <v>209</v>
      </c>
      <c r="D580" s="59">
        <v>4032</v>
      </c>
      <c r="E580" s="59">
        <f t="shared" si="44"/>
        <v>672</v>
      </c>
      <c r="F580" s="172">
        <v>0.2</v>
      </c>
      <c r="G580" s="60"/>
      <c r="H580" s="199" t="s">
        <v>1847</v>
      </c>
      <c r="I580" s="57" t="s">
        <v>1845</v>
      </c>
      <c r="J580" s="57" t="s">
        <v>1846</v>
      </c>
    </row>
    <row r="581" spans="1:10" ht="25.5" x14ac:dyDescent="0.25">
      <c r="A581" s="56" t="s">
        <v>1761</v>
      </c>
      <c r="B581" s="57" t="s">
        <v>366</v>
      </c>
      <c r="C581" s="58" t="s">
        <v>209</v>
      </c>
      <c r="D581" s="59">
        <v>2800</v>
      </c>
      <c r="E581" s="59">
        <f t="shared" si="44"/>
        <v>466.67</v>
      </c>
      <c r="F581" s="172">
        <v>0.2</v>
      </c>
      <c r="G581" s="60"/>
      <c r="H581" s="199" t="s">
        <v>1847</v>
      </c>
      <c r="I581" s="57" t="s">
        <v>1845</v>
      </c>
      <c r="J581" s="57" t="s">
        <v>1846</v>
      </c>
    </row>
    <row r="582" spans="1:10" ht="25.5" x14ac:dyDescent="0.25">
      <c r="A582" s="151" t="s">
        <v>1270</v>
      </c>
      <c r="B582" s="221" t="s">
        <v>1167</v>
      </c>
      <c r="C582" s="221"/>
      <c r="D582" s="221"/>
      <c r="E582" s="221"/>
      <c r="F582" s="222"/>
      <c r="G582" s="60"/>
      <c r="H582" s="60"/>
      <c r="I582" s="57" t="s">
        <v>1845</v>
      </c>
      <c r="J582" s="57" t="s">
        <v>1846</v>
      </c>
    </row>
    <row r="583" spans="1:10" ht="25.5" x14ac:dyDescent="0.25">
      <c r="A583" s="56" t="s">
        <v>1271</v>
      </c>
      <c r="B583" s="57" t="s">
        <v>1454</v>
      </c>
      <c r="C583" s="58" t="s">
        <v>144</v>
      </c>
      <c r="D583" s="59">
        <v>22400</v>
      </c>
      <c r="E583" s="59">
        <f t="shared" ref="E583:E611" si="45">ROUND(D583*F583/(100%+F583),2)</f>
        <v>3733.33</v>
      </c>
      <c r="F583" s="172">
        <v>0.2</v>
      </c>
      <c r="G583" s="60"/>
      <c r="H583" s="199" t="s">
        <v>1847</v>
      </c>
      <c r="I583" s="57" t="s">
        <v>1845</v>
      </c>
      <c r="J583" s="57" t="s">
        <v>1846</v>
      </c>
    </row>
    <row r="584" spans="1:10" ht="25.5" x14ac:dyDescent="0.25">
      <c r="A584" s="56" t="s">
        <v>1588</v>
      </c>
      <c r="B584" s="57" t="s">
        <v>1455</v>
      </c>
      <c r="C584" s="58" t="s">
        <v>144</v>
      </c>
      <c r="D584" s="59">
        <v>22400</v>
      </c>
      <c r="E584" s="59">
        <f t="shared" si="45"/>
        <v>3733.33</v>
      </c>
      <c r="F584" s="172">
        <v>0.2</v>
      </c>
      <c r="G584" s="60"/>
      <c r="H584" s="199" t="s">
        <v>1847</v>
      </c>
      <c r="I584" s="57" t="s">
        <v>1845</v>
      </c>
      <c r="J584" s="57" t="s">
        <v>1846</v>
      </c>
    </row>
    <row r="585" spans="1:10" ht="25.5" x14ac:dyDescent="0.25">
      <c r="A585" s="56" t="s">
        <v>1589</v>
      </c>
      <c r="B585" s="57" t="s">
        <v>1456</v>
      </c>
      <c r="C585" s="58" t="s">
        <v>144</v>
      </c>
      <c r="D585" s="59">
        <v>40000</v>
      </c>
      <c r="E585" s="59">
        <f t="shared" si="45"/>
        <v>6666.67</v>
      </c>
      <c r="F585" s="172">
        <v>0.2</v>
      </c>
      <c r="G585" s="60"/>
      <c r="H585" s="199" t="s">
        <v>1847</v>
      </c>
      <c r="I585" s="57" t="s">
        <v>1845</v>
      </c>
      <c r="J585" s="57" t="s">
        <v>1846</v>
      </c>
    </row>
    <row r="586" spans="1:10" ht="25.5" x14ac:dyDescent="0.25">
      <c r="A586" s="56" t="s">
        <v>1590</v>
      </c>
      <c r="B586" s="57" t="s">
        <v>1457</v>
      </c>
      <c r="C586" s="58" t="s">
        <v>144</v>
      </c>
      <c r="D586" s="59">
        <v>50400</v>
      </c>
      <c r="E586" s="59">
        <f t="shared" si="45"/>
        <v>8400</v>
      </c>
      <c r="F586" s="172">
        <v>0.2</v>
      </c>
      <c r="G586" s="60"/>
      <c r="H586" s="199" t="s">
        <v>1847</v>
      </c>
      <c r="I586" s="57" t="s">
        <v>1845</v>
      </c>
      <c r="J586" s="57" t="s">
        <v>1846</v>
      </c>
    </row>
    <row r="587" spans="1:10" ht="25.5" x14ac:dyDescent="0.25">
      <c r="A587" s="56" t="s">
        <v>1591</v>
      </c>
      <c r="B587" s="57" t="s">
        <v>1458</v>
      </c>
      <c r="C587" s="58" t="s">
        <v>144</v>
      </c>
      <c r="D587" s="59">
        <v>50400</v>
      </c>
      <c r="E587" s="59">
        <f t="shared" si="45"/>
        <v>8400</v>
      </c>
      <c r="F587" s="172">
        <v>0.2</v>
      </c>
      <c r="G587" s="60"/>
      <c r="H587" s="199" t="s">
        <v>1847</v>
      </c>
      <c r="I587" s="57" t="s">
        <v>1845</v>
      </c>
      <c r="J587" s="57" t="s">
        <v>1846</v>
      </c>
    </row>
    <row r="588" spans="1:10" ht="25.5" x14ac:dyDescent="0.25">
      <c r="A588" s="56" t="s">
        <v>1592</v>
      </c>
      <c r="B588" s="57" t="s">
        <v>1459</v>
      </c>
      <c r="C588" s="58" t="s">
        <v>144</v>
      </c>
      <c r="D588" s="59">
        <v>50400</v>
      </c>
      <c r="E588" s="59">
        <f t="shared" si="45"/>
        <v>8400</v>
      </c>
      <c r="F588" s="172">
        <v>0.2</v>
      </c>
      <c r="G588" s="60"/>
      <c r="H588" s="199" t="s">
        <v>1847</v>
      </c>
      <c r="I588" s="57" t="s">
        <v>1845</v>
      </c>
      <c r="J588" s="57" t="s">
        <v>1846</v>
      </c>
    </row>
    <row r="589" spans="1:10" ht="25.5" x14ac:dyDescent="0.25">
      <c r="A589" s="56" t="s">
        <v>1593</v>
      </c>
      <c r="B589" s="57" t="s">
        <v>1052</v>
      </c>
      <c r="C589" s="58" t="s">
        <v>144</v>
      </c>
      <c r="D589" s="59">
        <v>22400</v>
      </c>
      <c r="E589" s="59">
        <f t="shared" si="45"/>
        <v>3733.33</v>
      </c>
      <c r="F589" s="172">
        <v>0.2</v>
      </c>
      <c r="G589" s="60"/>
      <c r="H589" s="199" t="s">
        <v>1847</v>
      </c>
      <c r="I589" s="57" t="s">
        <v>1845</v>
      </c>
      <c r="J589" s="57" t="s">
        <v>1846</v>
      </c>
    </row>
    <row r="590" spans="1:10" ht="25.5" x14ac:dyDescent="0.25">
      <c r="A590" s="56" t="s">
        <v>1594</v>
      </c>
      <c r="B590" s="57" t="s">
        <v>1053</v>
      </c>
      <c r="C590" s="58" t="s">
        <v>144</v>
      </c>
      <c r="D590" s="59">
        <v>22400</v>
      </c>
      <c r="E590" s="59">
        <f t="shared" si="45"/>
        <v>3733.33</v>
      </c>
      <c r="F590" s="172">
        <v>0.2</v>
      </c>
      <c r="G590" s="60"/>
      <c r="H590" s="199" t="s">
        <v>1847</v>
      </c>
      <c r="I590" s="57" t="s">
        <v>1845</v>
      </c>
      <c r="J590" s="57" t="s">
        <v>1846</v>
      </c>
    </row>
    <row r="591" spans="1:10" ht="25.5" x14ac:dyDescent="0.25">
      <c r="A591" s="56" t="s">
        <v>1595</v>
      </c>
      <c r="B591" s="57" t="s">
        <v>1054</v>
      </c>
      <c r="C591" s="58" t="s">
        <v>144</v>
      </c>
      <c r="D591" s="59">
        <v>22400</v>
      </c>
      <c r="E591" s="59">
        <f t="shared" si="45"/>
        <v>3733.33</v>
      </c>
      <c r="F591" s="172">
        <v>0.2</v>
      </c>
      <c r="G591" s="60"/>
      <c r="H591" s="199" t="s">
        <v>1847</v>
      </c>
      <c r="I591" s="57" t="s">
        <v>1845</v>
      </c>
      <c r="J591" s="57" t="s">
        <v>1846</v>
      </c>
    </row>
    <row r="592" spans="1:10" ht="25.5" x14ac:dyDescent="0.25">
      <c r="A592" s="56" t="s">
        <v>1596</v>
      </c>
      <c r="B592" s="57" t="s">
        <v>1055</v>
      </c>
      <c r="C592" s="58" t="s">
        <v>144</v>
      </c>
      <c r="D592" s="59">
        <v>22400</v>
      </c>
      <c r="E592" s="59">
        <f t="shared" si="45"/>
        <v>3733.33</v>
      </c>
      <c r="F592" s="172">
        <v>0.2</v>
      </c>
      <c r="G592" s="60"/>
      <c r="H592" s="199" t="s">
        <v>1847</v>
      </c>
      <c r="I592" s="57" t="s">
        <v>1845</v>
      </c>
      <c r="J592" s="57" t="s">
        <v>1846</v>
      </c>
    </row>
    <row r="593" spans="1:10" ht="25.5" x14ac:dyDescent="0.25">
      <c r="A593" s="56" t="s">
        <v>1597</v>
      </c>
      <c r="B593" s="57" t="s">
        <v>1056</v>
      </c>
      <c r="C593" s="58" t="s">
        <v>144</v>
      </c>
      <c r="D593" s="59">
        <v>33600</v>
      </c>
      <c r="E593" s="59">
        <f t="shared" si="45"/>
        <v>5600</v>
      </c>
      <c r="F593" s="172">
        <v>0.2</v>
      </c>
      <c r="G593" s="60"/>
      <c r="H593" s="199" t="s">
        <v>1847</v>
      </c>
      <c r="I593" s="57" t="s">
        <v>1845</v>
      </c>
      <c r="J593" s="57" t="s">
        <v>1846</v>
      </c>
    </row>
    <row r="594" spans="1:10" ht="25.5" x14ac:dyDescent="0.25">
      <c r="A594" s="56" t="s">
        <v>1598</v>
      </c>
      <c r="B594" s="57" t="s">
        <v>1057</v>
      </c>
      <c r="C594" s="58" t="s">
        <v>144</v>
      </c>
      <c r="D594" s="59">
        <v>56560</v>
      </c>
      <c r="E594" s="59">
        <f t="shared" si="45"/>
        <v>9426.67</v>
      </c>
      <c r="F594" s="172">
        <v>0.2</v>
      </c>
      <c r="G594" s="60"/>
      <c r="H594" s="199" t="s">
        <v>1847</v>
      </c>
      <c r="I594" s="57" t="s">
        <v>1845</v>
      </c>
      <c r="J594" s="57" t="s">
        <v>1846</v>
      </c>
    </row>
    <row r="595" spans="1:10" ht="25.5" x14ac:dyDescent="0.25">
      <c r="A595" s="56" t="s">
        <v>1599</v>
      </c>
      <c r="B595" s="57" t="s">
        <v>1058</v>
      </c>
      <c r="C595" s="58" t="s">
        <v>144</v>
      </c>
      <c r="D595" s="59">
        <v>56560</v>
      </c>
      <c r="E595" s="59">
        <f t="shared" si="45"/>
        <v>9426.67</v>
      </c>
      <c r="F595" s="172">
        <v>0.2</v>
      </c>
      <c r="G595" s="60"/>
      <c r="H595" s="199" t="s">
        <v>1847</v>
      </c>
      <c r="I595" s="57" t="s">
        <v>1845</v>
      </c>
      <c r="J595" s="57" t="s">
        <v>1846</v>
      </c>
    </row>
    <row r="596" spans="1:10" ht="25.5" x14ac:dyDescent="0.25">
      <c r="A596" s="56" t="s">
        <v>1600</v>
      </c>
      <c r="B596" s="57" t="s">
        <v>1059</v>
      </c>
      <c r="C596" s="58" t="s">
        <v>144</v>
      </c>
      <c r="D596" s="59">
        <v>56560</v>
      </c>
      <c r="E596" s="59">
        <f t="shared" si="45"/>
        <v>9426.67</v>
      </c>
      <c r="F596" s="172">
        <v>0.2</v>
      </c>
      <c r="G596" s="60"/>
      <c r="H596" s="199" t="s">
        <v>1847</v>
      </c>
      <c r="I596" s="57" t="s">
        <v>1845</v>
      </c>
      <c r="J596" s="57" t="s">
        <v>1846</v>
      </c>
    </row>
    <row r="597" spans="1:10" ht="25.5" x14ac:dyDescent="0.25">
      <c r="A597" s="56" t="s">
        <v>1601</v>
      </c>
      <c r="B597" s="57" t="s">
        <v>1060</v>
      </c>
      <c r="C597" s="58" t="s">
        <v>144</v>
      </c>
      <c r="D597" s="59">
        <v>33600</v>
      </c>
      <c r="E597" s="59">
        <f t="shared" si="45"/>
        <v>5600</v>
      </c>
      <c r="F597" s="172">
        <v>0.2</v>
      </c>
      <c r="G597" s="60"/>
      <c r="H597" s="199" t="s">
        <v>1847</v>
      </c>
      <c r="I597" s="57" t="s">
        <v>1845</v>
      </c>
      <c r="J597" s="57" t="s">
        <v>1846</v>
      </c>
    </row>
    <row r="598" spans="1:10" ht="25.5" x14ac:dyDescent="0.25">
      <c r="A598" s="56" t="s">
        <v>1602</v>
      </c>
      <c r="B598" s="57" t="s">
        <v>1061</v>
      </c>
      <c r="C598" s="58" t="s">
        <v>144</v>
      </c>
      <c r="D598" s="59">
        <v>33600</v>
      </c>
      <c r="E598" s="59">
        <f t="shared" si="45"/>
        <v>5600</v>
      </c>
      <c r="F598" s="172">
        <v>0.2</v>
      </c>
      <c r="G598" s="60"/>
      <c r="H598" s="199" t="s">
        <v>1847</v>
      </c>
      <c r="I598" s="57" t="s">
        <v>1845</v>
      </c>
      <c r="J598" s="57" t="s">
        <v>1846</v>
      </c>
    </row>
    <row r="599" spans="1:10" ht="25.5" x14ac:dyDescent="0.25">
      <c r="A599" s="56" t="s">
        <v>1603</v>
      </c>
      <c r="B599" s="57" t="s">
        <v>564</v>
      </c>
      <c r="C599" s="58" t="s">
        <v>144</v>
      </c>
      <c r="D599" s="70">
        <v>7790</v>
      </c>
      <c r="E599" s="59">
        <f t="shared" si="45"/>
        <v>1298.33</v>
      </c>
      <c r="F599" s="172">
        <v>0.2</v>
      </c>
      <c r="G599" s="60"/>
      <c r="H599" s="199" t="s">
        <v>1847</v>
      </c>
      <c r="I599" s="57" t="s">
        <v>1845</v>
      </c>
      <c r="J599" s="57" t="s">
        <v>1846</v>
      </c>
    </row>
    <row r="600" spans="1:10" ht="25.5" x14ac:dyDescent="0.25">
      <c r="A600" s="56" t="s">
        <v>1604</v>
      </c>
      <c r="B600" s="57" t="s">
        <v>565</v>
      </c>
      <c r="C600" s="58" t="s">
        <v>144</v>
      </c>
      <c r="D600" s="70">
        <v>12300</v>
      </c>
      <c r="E600" s="59">
        <f t="shared" si="45"/>
        <v>2050</v>
      </c>
      <c r="F600" s="172">
        <v>0.2</v>
      </c>
      <c r="G600" s="60"/>
      <c r="H600" s="199" t="s">
        <v>1847</v>
      </c>
      <c r="I600" s="57" t="s">
        <v>1845</v>
      </c>
      <c r="J600" s="57" t="s">
        <v>1846</v>
      </c>
    </row>
    <row r="601" spans="1:10" ht="25.5" x14ac:dyDescent="0.25">
      <c r="A601" s="56" t="s">
        <v>1605</v>
      </c>
      <c r="B601" s="57" t="s">
        <v>566</v>
      </c>
      <c r="C601" s="58" t="s">
        <v>144</v>
      </c>
      <c r="D601" s="70">
        <v>9348</v>
      </c>
      <c r="E601" s="59">
        <f t="shared" si="45"/>
        <v>1558</v>
      </c>
      <c r="F601" s="172">
        <v>0.2</v>
      </c>
      <c r="G601" s="60"/>
      <c r="H601" s="199" t="s">
        <v>1847</v>
      </c>
      <c r="I601" s="57" t="s">
        <v>1845</v>
      </c>
      <c r="J601" s="57" t="s">
        <v>1846</v>
      </c>
    </row>
    <row r="602" spans="1:10" ht="25.5" x14ac:dyDescent="0.25">
      <c r="A602" s="56" t="s">
        <v>1606</v>
      </c>
      <c r="B602" s="57" t="s">
        <v>567</v>
      </c>
      <c r="C602" s="58" t="s">
        <v>144</v>
      </c>
      <c r="D602" s="70">
        <v>12300</v>
      </c>
      <c r="E602" s="59">
        <f t="shared" si="45"/>
        <v>2050</v>
      </c>
      <c r="F602" s="172">
        <v>0.2</v>
      </c>
      <c r="G602" s="60"/>
      <c r="H602" s="199" t="s">
        <v>1847</v>
      </c>
      <c r="I602" s="57" t="s">
        <v>1845</v>
      </c>
      <c r="J602" s="57" t="s">
        <v>1846</v>
      </c>
    </row>
    <row r="603" spans="1:10" ht="25.5" x14ac:dyDescent="0.25">
      <c r="A603" s="56" t="s">
        <v>1607</v>
      </c>
      <c r="B603" s="57" t="s">
        <v>568</v>
      </c>
      <c r="C603" s="58" t="s">
        <v>144</v>
      </c>
      <c r="D603" s="70">
        <v>13120</v>
      </c>
      <c r="E603" s="59">
        <f t="shared" si="45"/>
        <v>2186.67</v>
      </c>
      <c r="F603" s="172">
        <v>0.2</v>
      </c>
      <c r="G603" s="60"/>
      <c r="H603" s="199" t="s">
        <v>1847</v>
      </c>
      <c r="I603" s="57" t="s">
        <v>1845</v>
      </c>
      <c r="J603" s="57" t="s">
        <v>1846</v>
      </c>
    </row>
    <row r="604" spans="1:10" ht="25.5" x14ac:dyDescent="0.25">
      <c r="A604" s="56" t="s">
        <v>1608</v>
      </c>
      <c r="B604" s="57" t="s">
        <v>569</v>
      </c>
      <c r="C604" s="58" t="s">
        <v>144</v>
      </c>
      <c r="D604" s="70">
        <v>2912</v>
      </c>
      <c r="E604" s="59">
        <f t="shared" si="45"/>
        <v>485.33</v>
      </c>
      <c r="F604" s="172">
        <v>0.2</v>
      </c>
      <c r="G604" s="60"/>
      <c r="H604" s="199" t="s">
        <v>1847</v>
      </c>
      <c r="I604" s="57" t="s">
        <v>1845</v>
      </c>
      <c r="J604" s="57" t="s">
        <v>1846</v>
      </c>
    </row>
    <row r="605" spans="1:10" ht="25.5" x14ac:dyDescent="0.25">
      <c r="A605" s="56" t="s">
        <v>1609</v>
      </c>
      <c r="B605" s="57" t="s">
        <v>570</v>
      </c>
      <c r="C605" s="58" t="s">
        <v>144</v>
      </c>
      <c r="D605" s="70">
        <v>2912</v>
      </c>
      <c r="E605" s="59">
        <f t="shared" si="45"/>
        <v>485.33</v>
      </c>
      <c r="F605" s="172">
        <v>0.2</v>
      </c>
      <c r="G605" s="60"/>
      <c r="H605" s="199" t="s">
        <v>1847</v>
      </c>
      <c r="I605" s="57" t="s">
        <v>1845</v>
      </c>
      <c r="J605" s="57" t="s">
        <v>1846</v>
      </c>
    </row>
    <row r="606" spans="1:10" ht="25.5" x14ac:dyDescent="0.25">
      <c r="A606" s="56" t="s">
        <v>1610</v>
      </c>
      <c r="B606" s="57" t="s">
        <v>571</v>
      </c>
      <c r="C606" s="58" t="s">
        <v>144</v>
      </c>
      <c r="D606" s="70">
        <v>1230</v>
      </c>
      <c r="E606" s="59">
        <f t="shared" si="45"/>
        <v>205</v>
      </c>
      <c r="F606" s="172">
        <v>0.2</v>
      </c>
      <c r="G606" s="60"/>
      <c r="H606" s="199" t="s">
        <v>1847</v>
      </c>
      <c r="I606" s="57" t="s">
        <v>1845</v>
      </c>
      <c r="J606" s="57" t="s">
        <v>1846</v>
      </c>
    </row>
    <row r="607" spans="1:10" ht="25.5" x14ac:dyDescent="0.25">
      <c r="A607" s="56" t="s">
        <v>1611</v>
      </c>
      <c r="B607" s="121" t="s">
        <v>572</v>
      </c>
      <c r="C607" s="58" t="s">
        <v>144</v>
      </c>
      <c r="D607" s="70">
        <v>1230</v>
      </c>
      <c r="E607" s="59">
        <f t="shared" si="45"/>
        <v>205</v>
      </c>
      <c r="F607" s="172">
        <v>0.2</v>
      </c>
      <c r="G607" s="60"/>
      <c r="H607" s="199" t="s">
        <v>1847</v>
      </c>
      <c r="I607" s="57" t="s">
        <v>1845</v>
      </c>
      <c r="J607" s="57" t="s">
        <v>1846</v>
      </c>
    </row>
    <row r="608" spans="1:10" ht="25.5" x14ac:dyDescent="0.25">
      <c r="A608" s="56" t="s">
        <v>1612</v>
      </c>
      <c r="B608" s="121" t="s">
        <v>573</v>
      </c>
      <c r="C608" s="58" t="s">
        <v>144</v>
      </c>
      <c r="D608" s="70">
        <v>1722</v>
      </c>
      <c r="E608" s="59">
        <f t="shared" si="45"/>
        <v>287</v>
      </c>
      <c r="F608" s="172">
        <v>0.2</v>
      </c>
      <c r="G608" s="60"/>
      <c r="H608" s="199" t="s">
        <v>1847</v>
      </c>
      <c r="I608" s="57" t="s">
        <v>1845</v>
      </c>
      <c r="J608" s="57" t="s">
        <v>1846</v>
      </c>
    </row>
    <row r="609" spans="1:10" ht="25.5" x14ac:dyDescent="0.25">
      <c r="A609" s="151" t="s">
        <v>1272</v>
      </c>
      <c r="B609" s="150" t="s">
        <v>158</v>
      </c>
      <c r="C609" s="58" t="s">
        <v>144</v>
      </c>
      <c r="D609" s="59">
        <v>97440</v>
      </c>
      <c r="E609" s="59">
        <f t="shared" si="45"/>
        <v>16240</v>
      </c>
      <c r="F609" s="172">
        <v>0.2</v>
      </c>
      <c r="G609" s="60"/>
      <c r="H609" s="182" t="s">
        <v>1848</v>
      </c>
      <c r="I609" s="183" t="s">
        <v>1845</v>
      </c>
      <c r="J609" s="183" t="s">
        <v>1846</v>
      </c>
    </row>
    <row r="610" spans="1:10" ht="25.5" x14ac:dyDescent="0.25">
      <c r="A610" s="56" t="s">
        <v>1273</v>
      </c>
      <c r="B610" s="121" t="s">
        <v>574</v>
      </c>
      <c r="C610" s="58" t="s">
        <v>144</v>
      </c>
      <c r="D610" s="70">
        <v>1312</v>
      </c>
      <c r="E610" s="59">
        <f t="shared" si="45"/>
        <v>218.67</v>
      </c>
      <c r="F610" s="172">
        <v>0.2</v>
      </c>
      <c r="G610" s="60"/>
      <c r="H610" s="199" t="s">
        <v>1847</v>
      </c>
      <c r="I610" s="57" t="s">
        <v>1845</v>
      </c>
      <c r="J610" s="57" t="s">
        <v>1846</v>
      </c>
    </row>
    <row r="611" spans="1:10" ht="28.5" customHeight="1" x14ac:dyDescent="0.25">
      <c r="A611" s="151" t="s">
        <v>1613</v>
      </c>
      <c r="B611" s="150" t="s">
        <v>159</v>
      </c>
      <c r="C611" s="58" t="s">
        <v>144</v>
      </c>
      <c r="D611" s="59">
        <v>100800</v>
      </c>
      <c r="E611" s="59">
        <f t="shared" si="45"/>
        <v>16800</v>
      </c>
      <c r="F611" s="172">
        <v>0.2</v>
      </c>
      <c r="G611" s="60"/>
      <c r="H611" s="200" t="s">
        <v>1848</v>
      </c>
      <c r="I611" s="57" t="s">
        <v>1845</v>
      </c>
      <c r="J611" s="57" t="s">
        <v>1846</v>
      </c>
    </row>
    <row r="612" spans="1:10" ht="38.25" x14ac:dyDescent="0.25">
      <c r="A612" s="56" t="s">
        <v>1614</v>
      </c>
      <c r="B612" s="57" t="s">
        <v>1152</v>
      </c>
      <c r="C612" s="58" t="s">
        <v>144</v>
      </c>
      <c r="D612" s="70" t="s">
        <v>11</v>
      </c>
      <c r="E612" s="4"/>
      <c r="F612" s="172" t="s">
        <v>903</v>
      </c>
      <c r="G612" s="60"/>
      <c r="H612" s="200" t="s">
        <v>1848</v>
      </c>
      <c r="I612" s="164" t="s">
        <v>1818</v>
      </c>
      <c r="J612" s="164" t="s">
        <v>1819</v>
      </c>
    </row>
    <row r="613" spans="1:10" ht="42.75" customHeight="1" x14ac:dyDescent="0.25">
      <c r="A613" s="56" t="s">
        <v>1615</v>
      </c>
      <c r="B613" s="57" t="s">
        <v>1133</v>
      </c>
      <c r="C613" s="58" t="s">
        <v>144</v>
      </c>
      <c r="D613" s="70" t="s">
        <v>11</v>
      </c>
      <c r="E613" s="4"/>
      <c r="F613" s="172" t="s">
        <v>905</v>
      </c>
      <c r="G613" s="60"/>
      <c r="H613" s="200" t="s">
        <v>1848</v>
      </c>
      <c r="I613" s="164" t="s">
        <v>1818</v>
      </c>
      <c r="J613" s="164" t="s">
        <v>1819</v>
      </c>
    </row>
    <row r="614" spans="1:10" ht="29.25" customHeight="1" x14ac:dyDescent="0.25">
      <c r="A614" s="56" t="s">
        <v>1683</v>
      </c>
      <c r="B614" s="57" t="s">
        <v>1719</v>
      </c>
      <c r="C614" s="58" t="s">
        <v>1684</v>
      </c>
      <c r="D614" s="70">
        <v>45000</v>
      </c>
      <c r="E614" s="4">
        <f t="shared" ref="E614:E616" si="46">ROUND(D614*F614/(100%+F614),2)</f>
        <v>7500</v>
      </c>
      <c r="F614" s="172">
        <v>0.2</v>
      </c>
      <c r="G614" s="60"/>
      <c r="H614" s="200" t="s">
        <v>1848</v>
      </c>
      <c r="I614" s="57" t="s">
        <v>1845</v>
      </c>
      <c r="J614" s="57" t="s">
        <v>1846</v>
      </c>
    </row>
    <row r="615" spans="1:10" ht="16.5" customHeight="1" x14ac:dyDescent="0.25">
      <c r="A615" s="56" t="s">
        <v>1685</v>
      </c>
      <c r="B615" s="57" t="s">
        <v>1716</v>
      </c>
      <c r="C615" s="58" t="s">
        <v>144</v>
      </c>
      <c r="D615" s="70">
        <v>90000</v>
      </c>
      <c r="E615" s="4">
        <f t="shared" si="46"/>
        <v>15000</v>
      </c>
      <c r="F615" s="172">
        <v>0.2</v>
      </c>
      <c r="G615" s="60"/>
      <c r="H615" s="200" t="s">
        <v>1848</v>
      </c>
      <c r="I615" s="57" t="s">
        <v>1845</v>
      </c>
      <c r="J615" s="57" t="s">
        <v>1846</v>
      </c>
    </row>
    <row r="616" spans="1:10" ht="15.75" customHeight="1" x14ac:dyDescent="0.25">
      <c r="A616" s="56" t="s">
        <v>1717</v>
      </c>
      <c r="B616" s="57" t="s">
        <v>1718</v>
      </c>
      <c r="C616" s="58" t="s">
        <v>144</v>
      </c>
      <c r="D616" s="70">
        <v>5000</v>
      </c>
      <c r="E616" s="4">
        <f t="shared" si="46"/>
        <v>833.33</v>
      </c>
      <c r="F616" s="172">
        <v>0.2</v>
      </c>
      <c r="G616" s="60"/>
      <c r="H616" s="200" t="s">
        <v>1848</v>
      </c>
      <c r="I616" s="57" t="s">
        <v>1845</v>
      </c>
      <c r="J616" s="57" t="s">
        <v>1846</v>
      </c>
    </row>
    <row r="617" spans="1:10" ht="27" customHeight="1" x14ac:dyDescent="0.25">
      <c r="A617" s="56" t="s">
        <v>1688</v>
      </c>
      <c r="B617" s="57" t="s">
        <v>1689</v>
      </c>
      <c r="C617" s="58" t="s">
        <v>144</v>
      </c>
      <c r="D617" s="70" t="s">
        <v>11</v>
      </c>
      <c r="E617" s="4"/>
      <c r="F617" s="172" t="s">
        <v>905</v>
      </c>
      <c r="G617" s="60"/>
      <c r="H617" s="200" t="s">
        <v>1848</v>
      </c>
      <c r="I617" s="57" t="s">
        <v>1818</v>
      </c>
      <c r="J617" s="57" t="s">
        <v>1819</v>
      </c>
    </row>
    <row r="618" spans="1:10" ht="15.75" customHeight="1" x14ac:dyDescent="0.25">
      <c r="A618" s="122" t="s">
        <v>68</v>
      </c>
      <c r="B618" s="226" t="s">
        <v>588</v>
      </c>
      <c r="C618" s="226"/>
      <c r="D618" s="226"/>
      <c r="E618" s="226"/>
      <c r="F618" s="245"/>
      <c r="G618" s="60"/>
      <c r="H618" s="60"/>
      <c r="I618" s="60"/>
      <c r="J618" s="60"/>
    </row>
    <row r="619" spans="1:10" s="1" customFormat="1" ht="15.75" x14ac:dyDescent="0.25">
      <c r="A619" s="151" t="s">
        <v>0</v>
      </c>
      <c r="B619" s="149" t="s">
        <v>55</v>
      </c>
      <c r="C619" s="149" t="s">
        <v>31</v>
      </c>
      <c r="D619" s="148" t="s">
        <v>1</v>
      </c>
      <c r="E619" s="62" t="s">
        <v>256</v>
      </c>
      <c r="F619" s="173" t="s">
        <v>258</v>
      </c>
      <c r="G619" s="169"/>
      <c r="H619" s="169"/>
      <c r="I619" s="169"/>
      <c r="J619" s="169"/>
    </row>
    <row r="620" spans="1:10" s="31" customFormat="1" ht="12.75" customHeight="1" x14ac:dyDescent="0.25">
      <c r="A620" s="151" t="s">
        <v>303</v>
      </c>
      <c r="B620" s="221" t="s">
        <v>1168</v>
      </c>
      <c r="C620" s="221"/>
      <c r="D620" s="221"/>
      <c r="E620" s="221"/>
      <c r="F620" s="222"/>
      <c r="G620" s="135"/>
      <c r="H620" s="135"/>
      <c r="I620" s="135"/>
      <c r="J620" s="135"/>
    </row>
    <row r="621" spans="1:10" ht="25.5" customHeight="1" x14ac:dyDescent="0.25">
      <c r="A621" s="56" t="s">
        <v>802</v>
      </c>
      <c r="B621" s="57" t="s">
        <v>175</v>
      </c>
      <c r="C621" s="58" t="s">
        <v>209</v>
      </c>
      <c r="D621" s="59">
        <v>95592</v>
      </c>
      <c r="E621" s="59">
        <f t="shared" ref="E621:E630" si="47">ROUND(D621*F621/(100%+F621),2)</f>
        <v>15932</v>
      </c>
      <c r="F621" s="172">
        <v>0.2</v>
      </c>
      <c r="G621" s="60"/>
      <c r="H621" s="201" t="s">
        <v>1849</v>
      </c>
      <c r="I621" s="180" t="s">
        <v>1816</v>
      </c>
      <c r="J621" s="180" t="s">
        <v>1817</v>
      </c>
    </row>
    <row r="622" spans="1:10" ht="38.25" x14ac:dyDescent="0.25">
      <c r="A622" s="56" t="s">
        <v>803</v>
      </c>
      <c r="B622" s="57" t="s">
        <v>176</v>
      </c>
      <c r="C622" s="58" t="s">
        <v>209</v>
      </c>
      <c r="D622" s="59">
        <v>121083</v>
      </c>
      <c r="E622" s="59">
        <f t="shared" si="47"/>
        <v>20180.5</v>
      </c>
      <c r="F622" s="172">
        <v>0.2</v>
      </c>
      <c r="G622" s="60"/>
      <c r="H622" s="201" t="s">
        <v>1849</v>
      </c>
      <c r="I622" s="180" t="s">
        <v>1816</v>
      </c>
      <c r="J622" s="180" t="s">
        <v>1817</v>
      </c>
    </row>
    <row r="623" spans="1:10" ht="38.25" x14ac:dyDescent="0.25">
      <c r="A623" s="56" t="s">
        <v>804</v>
      </c>
      <c r="B623" s="57" t="s">
        <v>177</v>
      </c>
      <c r="C623" s="58" t="s">
        <v>209</v>
      </c>
      <c r="D623" s="59">
        <v>152947</v>
      </c>
      <c r="E623" s="59">
        <f t="shared" si="47"/>
        <v>25491.17</v>
      </c>
      <c r="F623" s="172">
        <v>0.2</v>
      </c>
      <c r="G623" s="60"/>
      <c r="H623" s="201" t="s">
        <v>1849</v>
      </c>
      <c r="I623" s="180" t="s">
        <v>1816</v>
      </c>
      <c r="J623" s="180" t="s">
        <v>1817</v>
      </c>
    </row>
    <row r="624" spans="1:10" ht="38.25" x14ac:dyDescent="0.25">
      <c r="A624" s="56" t="s">
        <v>805</v>
      </c>
      <c r="B624" s="57" t="s">
        <v>178</v>
      </c>
      <c r="C624" s="58" t="s">
        <v>209</v>
      </c>
      <c r="D624" s="59">
        <v>191184</v>
      </c>
      <c r="E624" s="59">
        <f t="shared" si="47"/>
        <v>31864</v>
      </c>
      <c r="F624" s="172">
        <v>0.2</v>
      </c>
      <c r="G624" s="60"/>
      <c r="H624" s="201" t="s">
        <v>1849</v>
      </c>
      <c r="I624" s="180" t="s">
        <v>1816</v>
      </c>
      <c r="J624" s="180" t="s">
        <v>1817</v>
      </c>
    </row>
    <row r="625" spans="1:10" s="31" customFormat="1" ht="38.25" x14ac:dyDescent="0.25">
      <c r="A625" s="56" t="s">
        <v>806</v>
      </c>
      <c r="B625" s="57" t="s">
        <v>179</v>
      </c>
      <c r="C625" s="58" t="s">
        <v>209</v>
      </c>
      <c r="D625" s="59">
        <v>223048</v>
      </c>
      <c r="E625" s="59">
        <f t="shared" si="47"/>
        <v>37174.67</v>
      </c>
      <c r="F625" s="172">
        <v>0.2</v>
      </c>
      <c r="G625" s="135"/>
      <c r="H625" s="201" t="s">
        <v>1849</v>
      </c>
      <c r="I625" s="180" t="s">
        <v>1816</v>
      </c>
      <c r="J625" s="180" t="s">
        <v>1817</v>
      </c>
    </row>
    <row r="626" spans="1:10" ht="38.25" x14ac:dyDescent="0.25">
      <c r="A626" s="56" t="s">
        <v>807</v>
      </c>
      <c r="B626" s="57" t="s">
        <v>180</v>
      </c>
      <c r="C626" s="58" t="s">
        <v>209</v>
      </c>
      <c r="D626" s="59">
        <v>254912</v>
      </c>
      <c r="E626" s="59">
        <f t="shared" si="47"/>
        <v>42485.33</v>
      </c>
      <c r="F626" s="172">
        <v>0.2</v>
      </c>
      <c r="G626" s="60"/>
      <c r="H626" s="201" t="s">
        <v>1849</v>
      </c>
      <c r="I626" s="180" t="s">
        <v>1816</v>
      </c>
      <c r="J626" s="180" t="s">
        <v>1817</v>
      </c>
    </row>
    <row r="627" spans="1:10" ht="38.25" x14ac:dyDescent="0.25">
      <c r="A627" s="56" t="s">
        <v>808</v>
      </c>
      <c r="B627" s="57" t="s">
        <v>181</v>
      </c>
      <c r="C627" s="58" t="s">
        <v>209</v>
      </c>
      <c r="D627" s="59">
        <v>318640</v>
      </c>
      <c r="E627" s="59">
        <f t="shared" si="47"/>
        <v>53106.67</v>
      </c>
      <c r="F627" s="172">
        <v>0.2</v>
      </c>
      <c r="G627" s="60"/>
      <c r="H627" s="201" t="s">
        <v>1849</v>
      </c>
      <c r="I627" s="180" t="s">
        <v>1816</v>
      </c>
      <c r="J627" s="180" t="s">
        <v>1817</v>
      </c>
    </row>
    <row r="628" spans="1:10" ht="38.25" x14ac:dyDescent="0.25">
      <c r="A628" s="56" t="s">
        <v>809</v>
      </c>
      <c r="B628" s="57" t="s">
        <v>182</v>
      </c>
      <c r="C628" s="58" t="s">
        <v>209</v>
      </c>
      <c r="D628" s="59">
        <v>331386</v>
      </c>
      <c r="E628" s="59">
        <f t="shared" si="47"/>
        <v>55231</v>
      </c>
      <c r="F628" s="172">
        <v>0.2</v>
      </c>
      <c r="G628" s="60"/>
      <c r="H628" s="201" t="s">
        <v>1849</v>
      </c>
      <c r="I628" s="180" t="s">
        <v>1816</v>
      </c>
      <c r="J628" s="180" t="s">
        <v>1817</v>
      </c>
    </row>
    <row r="629" spans="1:10" s="31" customFormat="1" ht="38.25" x14ac:dyDescent="0.25">
      <c r="A629" s="56" t="s">
        <v>810</v>
      </c>
      <c r="B629" s="57" t="s">
        <v>183</v>
      </c>
      <c r="C629" s="58" t="s">
        <v>209</v>
      </c>
      <c r="D629" s="59">
        <v>344131</v>
      </c>
      <c r="E629" s="59">
        <f t="shared" si="47"/>
        <v>57355.17</v>
      </c>
      <c r="F629" s="172">
        <v>0.2</v>
      </c>
      <c r="G629" s="135"/>
      <c r="H629" s="201" t="s">
        <v>1849</v>
      </c>
      <c r="I629" s="180" t="s">
        <v>1816</v>
      </c>
      <c r="J629" s="180" t="s">
        <v>1817</v>
      </c>
    </row>
    <row r="630" spans="1:10" ht="38.25" x14ac:dyDescent="0.25">
      <c r="A630" s="56" t="s">
        <v>811</v>
      </c>
      <c r="B630" s="57" t="s">
        <v>184</v>
      </c>
      <c r="C630" s="58" t="s">
        <v>209</v>
      </c>
      <c r="D630" s="59">
        <v>356877</v>
      </c>
      <c r="E630" s="59">
        <f t="shared" si="47"/>
        <v>59479.5</v>
      </c>
      <c r="F630" s="172">
        <v>0.2</v>
      </c>
      <c r="G630" s="60"/>
      <c r="H630" s="201" t="s">
        <v>1849</v>
      </c>
      <c r="I630" s="180" t="s">
        <v>1816</v>
      </c>
      <c r="J630" s="180" t="s">
        <v>1817</v>
      </c>
    </row>
    <row r="631" spans="1:10" ht="38.25" x14ac:dyDescent="0.25">
      <c r="A631" s="56" t="s">
        <v>812</v>
      </c>
      <c r="B631" s="57" t="s">
        <v>185</v>
      </c>
      <c r="C631" s="58" t="s">
        <v>209</v>
      </c>
      <c r="D631" s="59" t="s">
        <v>11</v>
      </c>
      <c r="E631" s="59"/>
      <c r="F631" s="172">
        <v>0.2</v>
      </c>
      <c r="G631" s="60"/>
      <c r="H631" s="201" t="s">
        <v>1849</v>
      </c>
      <c r="I631" s="180" t="s">
        <v>1816</v>
      </c>
      <c r="J631" s="180" t="s">
        <v>1817</v>
      </c>
    </row>
    <row r="632" spans="1:10" ht="12.75" customHeight="1" x14ac:dyDescent="0.25">
      <c r="A632" s="151" t="s">
        <v>304</v>
      </c>
      <c r="B632" s="221" t="s">
        <v>186</v>
      </c>
      <c r="C632" s="221"/>
      <c r="D632" s="221"/>
      <c r="E632" s="221"/>
      <c r="F632" s="222"/>
      <c r="G632" s="60"/>
      <c r="H632" s="60"/>
      <c r="I632" s="57"/>
      <c r="J632" s="57"/>
    </row>
    <row r="633" spans="1:10" s="31" customFormat="1" ht="25.5" customHeight="1" x14ac:dyDescent="0.25">
      <c r="A633" s="56" t="s">
        <v>813</v>
      </c>
      <c r="B633" s="57" t="s">
        <v>187</v>
      </c>
      <c r="C633" s="58" t="s">
        <v>209</v>
      </c>
      <c r="D633" s="59">
        <v>305894</v>
      </c>
      <c r="E633" s="59">
        <f t="shared" ref="E633:E637" si="48">ROUND(D633*F633/(100%+F633),2)</f>
        <v>50982.33</v>
      </c>
      <c r="F633" s="172">
        <v>0.2</v>
      </c>
      <c r="G633" s="135"/>
      <c r="H633" s="201" t="s">
        <v>1849</v>
      </c>
      <c r="I633" s="180" t="s">
        <v>1816</v>
      </c>
      <c r="J633" s="180" t="s">
        <v>1817</v>
      </c>
    </row>
    <row r="634" spans="1:10" ht="38.25" x14ac:dyDescent="0.25">
      <c r="A634" s="56" t="s">
        <v>814</v>
      </c>
      <c r="B634" s="57" t="s">
        <v>181</v>
      </c>
      <c r="C634" s="58" t="s">
        <v>209</v>
      </c>
      <c r="D634" s="59">
        <v>318640</v>
      </c>
      <c r="E634" s="59">
        <f t="shared" si="48"/>
        <v>53106.67</v>
      </c>
      <c r="F634" s="172">
        <v>0.2</v>
      </c>
      <c r="G634" s="60"/>
      <c r="H634" s="201" t="s">
        <v>1849</v>
      </c>
      <c r="I634" s="180" t="s">
        <v>1816</v>
      </c>
      <c r="J634" s="180" t="s">
        <v>1817</v>
      </c>
    </row>
    <row r="635" spans="1:10" ht="38.25" x14ac:dyDescent="0.25">
      <c r="A635" s="56" t="s">
        <v>815</v>
      </c>
      <c r="B635" s="57" t="s">
        <v>182</v>
      </c>
      <c r="C635" s="58" t="s">
        <v>209</v>
      </c>
      <c r="D635" s="59">
        <v>331386</v>
      </c>
      <c r="E635" s="59">
        <f t="shared" si="48"/>
        <v>55231</v>
      </c>
      <c r="F635" s="172">
        <v>0.2</v>
      </c>
      <c r="G635" s="60"/>
      <c r="H635" s="201" t="s">
        <v>1849</v>
      </c>
      <c r="I635" s="180" t="s">
        <v>1816</v>
      </c>
      <c r="J635" s="180" t="s">
        <v>1817</v>
      </c>
    </row>
    <row r="636" spans="1:10" ht="38.25" x14ac:dyDescent="0.25">
      <c r="A636" s="56" t="s">
        <v>816</v>
      </c>
      <c r="B636" s="57" t="s">
        <v>183</v>
      </c>
      <c r="C636" s="58" t="s">
        <v>209</v>
      </c>
      <c r="D636" s="59">
        <v>344131</v>
      </c>
      <c r="E636" s="59">
        <f t="shared" si="48"/>
        <v>57355.17</v>
      </c>
      <c r="F636" s="172">
        <v>0.2</v>
      </c>
      <c r="G636" s="60"/>
      <c r="H636" s="201" t="s">
        <v>1849</v>
      </c>
      <c r="I636" s="180" t="s">
        <v>1816</v>
      </c>
      <c r="J636" s="180" t="s">
        <v>1817</v>
      </c>
    </row>
    <row r="637" spans="1:10" ht="38.25" x14ac:dyDescent="0.25">
      <c r="A637" s="56" t="s">
        <v>817</v>
      </c>
      <c r="B637" s="57" t="s">
        <v>184</v>
      </c>
      <c r="C637" s="58" t="s">
        <v>209</v>
      </c>
      <c r="D637" s="59">
        <v>356877</v>
      </c>
      <c r="E637" s="59">
        <f t="shared" si="48"/>
        <v>59479.5</v>
      </c>
      <c r="F637" s="172">
        <v>0.2</v>
      </c>
      <c r="G637" s="60"/>
      <c r="H637" s="201" t="s">
        <v>1849</v>
      </c>
      <c r="I637" s="180" t="s">
        <v>1816</v>
      </c>
      <c r="J637" s="180" t="s">
        <v>1817</v>
      </c>
    </row>
    <row r="638" spans="1:10" ht="38.25" x14ac:dyDescent="0.25">
      <c r="A638" s="56" t="s">
        <v>818</v>
      </c>
      <c r="B638" s="57" t="s">
        <v>185</v>
      </c>
      <c r="C638" s="58" t="s">
        <v>209</v>
      </c>
      <c r="D638" s="59" t="s">
        <v>11</v>
      </c>
      <c r="E638" s="59"/>
      <c r="F638" s="172">
        <v>0.2</v>
      </c>
      <c r="G638" s="60"/>
      <c r="H638" s="201" t="s">
        <v>1849</v>
      </c>
      <c r="I638" s="180" t="s">
        <v>1816</v>
      </c>
      <c r="J638" s="180" t="s">
        <v>1817</v>
      </c>
    </row>
    <row r="639" spans="1:10" s="31" customFormat="1" ht="12.75" customHeight="1" x14ac:dyDescent="0.25">
      <c r="A639" s="151" t="s">
        <v>305</v>
      </c>
      <c r="B639" s="221" t="s">
        <v>188</v>
      </c>
      <c r="C639" s="221"/>
      <c r="D639" s="221"/>
      <c r="E639" s="221"/>
      <c r="F639" s="222"/>
      <c r="G639" s="135"/>
      <c r="H639" s="60"/>
      <c r="I639" s="162"/>
      <c r="J639" s="162"/>
    </row>
    <row r="640" spans="1:10" ht="25.5" customHeight="1" x14ac:dyDescent="0.25">
      <c r="A640" s="56" t="s">
        <v>819</v>
      </c>
      <c r="B640" s="57" t="s">
        <v>189</v>
      </c>
      <c r="C640" s="58" t="s">
        <v>209</v>
      </c>
      <c r="D640" s="59">
        <v>344131</v>
      </c>
      <c r="E640" s="59">
        <f t="shared" ref="E640:E644" si="49">ROUND(D640*F640/(100%+F640),2)</f>
        <v>57355.17</v>
      </c>
      <c r="F640" s="172">
        <v>0.2</v>
      </c>
      <c r="G640" s="60"/>
      <c r="H640" s="201" t="s">
        <v>1849</v>
      </c>
      <c r="I640" s="180" t="s">
        <v>1816</v>
      </c>
      <c r="J640" s="180" t="s">
        <v>1817</v>
      </c>
    </row>
    <row r="641" spans="1:10" ht="38.25" x14ac:dyDescent="0.25">
      <c r="A641" s="56" t="s">
        <v>820</v>
      </c>
      <c r="B641" s="57" t="s">
        <v>181</v>
      </c>
      <c r="C641" s="58" t="s">
        <v>209</v>
      </c>
      <c r="D641" s="59">
        <v>356877</v>
      </c>
      <c r="E641" s="59">
        <f t="shared" si="49"/>
        <v>59479.5</v>
      </c>
      <c r="F641" s="172">
        <v>0.2</v>
      </c>
      <c r="G641" s="60"/>
      <c r="H641" s="201" t="s">
        <v>1849</v>
      </c>
      <c r="I641" s="180" t="s">
        <v>1816</v>
      </c>
      <c r="J641" s="180" t="s">
        <v>1817</v>
      </c>
    </row>
    <row r="642" spans="1:10" ht="38.25" x14ac:dyDescent="0.25">
      <c r="A642" s="56" t="s">
        <v>821</v>
      </c>
      <c r="B642" s="57" t="s">
        <v>182</v>
      </c>
      <c r="C642" s="58" t="s">
        <v>209</v>
      </c>
      <c r="D642" s="59">
        <v>375995</v>
      </c>
      <c r="E642" s="59">
        <f t="shared" si="49"/>
        <v>62665.83</v>
      </c>
      <c r="F642" s="172">
        <v>0.2</v>
      </c>
      <c r="G642" s="60"/>
      <c r="H642" s="201" t="s">
        <v>1849</v>
      </c>
      <c r="I642" s="180" t="s">
        <v>1816</v>
      </c>
      <c r="J642" s="180" t="s">
        <v>1817</v>
      </c>
    </row>
    <row r="643" spans="1:10" ht="38.25" x14ac:dyDescent="0.25">
      <c r="A643" s="56" t="s">
        <v>822</v>
      </c>
      <c r="B643" s="57" t="s">
        <v>183</v>
      </c>
      <c r="C643" s="58" t="s">
        <v>209</v>
      </c>
      <c r="D643" s="59">
        <v>401486</v>
      </c>
      <c r="E643" s="59">
        <f t="shared" si="49"/>
        <v>66914.33</v>
      </c>
      <c r="F643" s="172">
        <v>0.2</v>
      </c>
      <c r="G643" s="60"/>
      <c r="H643" s="201" t="s">
        <v>1849</v>
      </c>
      <c r="I643" s="180" t="s">
        <v>1816</v>
      </c>
      <c r="J643" s="180" t="s">
        <v>1817</v>
      </c>
    </row>
    <row r="644" spans="1:10" s="31" customFormat="1" ht="38.25" x14ac:dyDescent="0.25">
      <c r="A644" s="56" t="s">
        <v>823</v>
      </c>
      <c r="B644" s="57" t="s">
        <v>184</v>
      </c>
      <c r="C644" s="58" t="s">
        <v>209</v>
      </c>
      <c r="D644" s="59">
        <v>414232</v>
      </c>
      <c r="E644" s="59">
        <f t="shared" si="49"/>
        <v>69038.67</v>
      </c>
      <c r="F644" s="172">
        <v>0.2</v>
      </c>
      <c r="G644" s="135"/>
      <c r="H644" s="201" t="s">
        <v>1849</v>
      </c>
      <c r="I644" s="180" t="s">
        <v>1816</v>
      </c>
      <c r="J644" s="180" t="s">
        <v>1817</v>
      </c>
    </row>
    <row r="645" spans="1:10" ht="38.25" x14ac:dyDescent="0.25">
      <c r="A645" s="56" t="s">
        <v>824</v>
      </c>
      <c r="B645" s="57" t="s">
        <v>185</v>
      </c>
      <c r="C645" s="58" t="s">
        <v>209</v>
      </c>
      <c r="D645" s="59" t="s">
        <v>11</v>
      </c>
      <c r="E645" s="59"/>
      <c r="F645" s="172">
        <v>0.2</v>
      </c>
      <c r="G645" s="60"/>
      <c r="H645" s="201" t="s">
        <v>1849</v>
      </c>
      <c r="I645" s="180" t="s">
        <v>1816</v>
      </c>
      <c r="J645" s="180" t="s">
        <v>1817</v>
      </c>
    </row>
    <row r="646" spans="1:10" ht="12.75" customHeight="1" x14ac:dyDescent="0.25">
      <c r="A646" s="151" t="s">
        <v>306</v>
      </c>
      <c r="B646" s="221" t="s">
        <v>190</v>
      </c>
      <c r="C646" s="221"/>
      <c r="D646" s="221"/>
      <c r="E646" s="221"/>
      <c r="F646" s="222"/>
      <c r="G646" s="60"/>
      <c r="H646" s="60"/>
      <c r="I646" s="57"/>
      <c r="J646" s="57"/>
    </row>
    <row r="647" spans="1:10" ht="25.5" customHeight="1" x14ac:dyDescent="0.25">
      <c r="A647" s="56" t="s">
        <v>825</v>
      </c>
      <c r="B647" s="57" t="s">
        <v>191</v>
      </c>
      <c r="C647" s="58" t="s">
        <v>209</v>
      </c>
      <c r="D647" s="59">
        <v>484333</v>
      </c>
      <c r="E647" s="59">
        <f t="shared" ref="E647:E648" si="50">ROUND(D647*F647/(100%+F647),2)</f>
        <v>80722.17</v>
      </c>
      <c r="F647" s="172">
        <v>0.2</v>
      </c>
      <c r="G647" s="60"/>
      <c r="H647" s="201" t="s">
        <v>1849</v>
      </c>
      <c r="I647" s="180" t="s">
        <v>1816</v>
      </c>
      <c r="J647" s="180" t="s">
        <v>1817</v>
      </c>
    </row>
    <row r="648" spans="1:10" s="31" customFormat="1" ht="38.25" x14ac:dyDescent="0.25">
      <c r="A648" s="56" t="s">
        <v>826</v>
      </c>
      <c r="B648" s="57" t="s">
        <v>192</v>
      </c>
      <c r="C648" s="58" t="s">
        <v>209</v>
      </c>
      <c r="D648" s="59">
        <v>554434</v>
      </c>
      <c r="E648" s="59">
        <f t="shared" si="50"/>
        <v>92405.67</v>
      </c>
      <c r="F648" s="172">
        <v>0.2</v>
      </c>
      <c r="G648" s="135"/>
      <c r="H648" s="201" t="s">
        <v>1849</v>
      </c>
      <c r="I648" s="180" t="s">
        <v>1816</v>
      </c>
      <c r="J648" s="180" t="s">
        <v>1817</v>
      </c>
    </row>
    <row r="649" spans="1:10" ht="38.25" x14ac:dyDescent="0.25">
      <c r="A649" s="56" t="s">
        <v>827</v>
      </c>
      <c r="B649" s="57" t="s">
        <v>193</v>
      </c>
      <c r="C649" s="58" t="s">
        <v>209</v>
      </c>
      <c r="D649" s="59" t="s">
        <v>11</v>
      </c>
      <c r="E649" s="59"/>
      <c r="F649" s="172">
        <v>0.2</v>
      </c>
      <c r="G649" s="60"/>
      <c r="H649" s="201" t="s">
        <v>1849</v>
      </c>
      <c r="I649" s="180" t="s">
        <v>1816</v>
      </c>
      <c r="J649" s="180" t="s">
        <v>1817</v>
      </c>
    </row>
    <row r="650" spans="1:10" ht="12.75" customHeight="1" x14ac:dyDescent="0.25">
      <c r="A650" s="151" t="s">
        <v>307</v>
      </c>
      <c r="B650" s="221" t="s">
        <v>1181</v>
      </c>
      <c r="C650" s="221"/>
      <c r="D650" s="221"/>
      <c r="E650" s="221"/>
      <c r="F650" s="222"/>
      <c r="G650" s="60"/>
      <c r="H650" s="60"/>
      <c r="I650" s="57"/>
      <c r="J650" s="57"/>
    </row>
    <row r="651" spans="1:10" ht="25.5" customHeight="1" x14ac:dyDescent="0.25">
      <c r="A651" s="56" t="s">
        <v>828</v>
      </c>
      <c r="B651" s="57" t="s">
        <v>194</v>
      </c>
      <c r="C651" s="58" t="s">
        <v>209</v>
      </c>
      <c r="D651" s="59">
        <v>554434</v>
      </c>
      <c r="E651" s="59">
        <f t="shared" ref="E651:E652" si="51">ROUND(D651*F651/(100%+F651),2)</f>
        <v>92405.67</v>
      </c>
      <c r="F651" s="172">
        <v>0.2</v>
      </c>
      <c r="G651" s="60"/>
      <c r="H651" s="201" t="s">
        <v>1849</v>
      </c>
      <c r="I651" s="180" t="s">
        <v>1816</v>
      </c>
      <c r="J651" s="180" t="s">
        <v>1817</v>
      </c>
    </row>
    <row r="652" spans="1:10" ht="38.25" x14ac:dyDescent="0.25">
      <c r="A652" s="56" t="s">
        <v>829</v>
      </c>
      <c r="B652" s="57" t="s">
        <v>1014</v>
      </c>
      <c r="C652" s="58" t="s">
        <v>209</v>
      </c>
      <c r="D652" s="59">
        <v>624534</v>
      </c>
      <c r="E652" s="59">
        <f t="shared" si="51"/>
        <v>104089</v>
      </c>
      <c r="F652" s="172">
        <v>0.2</v>
      </c>
      <c r="G652" s="60"/>
      <c r="H652" s="201" t="s">
        <v>1849</v>
      </c>
      <c r="I652" s="180" t="s">
        <v>1816</v>
      </c>
      <c r="J652" s="180" t="s">
        <v>1817</v>
      </c>
    </row>
    <row r="653" spans="1:10" s="31" customFormat="1" ht="38.25" x14ac:dyDescent="0.25">
      <c r="A653" s="56" t="s">
        <v>830</v>
      </c>
      <c r="B653" s="57" t="s">
        <v>195</v>
      </c>
      <c r="C653" s="58" t="s">
        <v>209</v>
      </c>
      <c r="D653" s="59" t="s">
        <v>11</v>
      </c>
      <c r="E653" s="59"/>
      <c r="F653" s="172">
        <v>0.2</v>
      </c>
      <c r="G653" s="135"/>
      <c r="H653" s="201" t="s">
        <v>1849</v>
      </c>
      <c r="I653" s="180" t="s">
        <v>1816</v>
      </c>
      <c r="J653" s="180" t="s">
        <v>1817</v>
      </c>
    </row>
    <row r="654" spans="1:10" ht="12.75" customHeight="1" x14ac:dyDescent="0.25">
      <c r="A654" s="151" t="s">
        <v>308</v>
      </c>
      <c r="B654" s="221" t="s">
        <v>1182</v>
      </c>
      <c r="C654" s="221"/>
      <c r="D654" s="221"/>
      <c r="E654" s="221"/>
      <c r="F654" s="222"/>
      <c r="G654" s="60"/>
      <c r="H654" s="60"/>
      <c r="I654" s="57"/>
      <c r="J654" s="57"/>
    </row>
    <row r="655" spans="1:10" ht="25.5" customHeight="1" x14ac:dyDescent="0.25">
      <c r="A655" s="56" t="s">
        <v>831</v>
      </c>
      <c r="B655" s="57" t="s">
        <v>196</v>
      </c>
      <c r="C655" s="58" t="s">
        <v>209</v>
      </c>
      <c r="D655" s="59">
        <v>688262</v>
      </c>
      <c r="E655" s="59">
        <f t="shared" ref="E655:E656" si="52">ROUND(D655*F655/(100%+F655),2)</f>
        <v>114710.33</v>
      </c>
      <c r="F655" s="172">
        <v>0.2</v>
      </c>
      <c r="G655" s="60"/>
      <c r="H655" s="201" t="s">
        <v>1849</v>
      </c>
      <c r="I655" s="180" t="s">
        <v>1816</v>
      </c>
      <c r="J655" s="180" t="s">
        <v>1817</v>
      </c>
    </row>
    <row r="656" spans="1:10" ht="38.25" x14ac:dyDescent="0.25">
      <c r="A656" s="56" t="s">
        <v>832</v>
      </c>
      <c r="B656" s="57" t="s">
        <v>197</v>
      </c>
      <c r="C656" s="58" t="s">
        <v>209</v>
      </c>
      <c r="D656" s="59">
        <v>758363</v>
      </c>
      <c r="E656" s="59">
        <f t="shared" si="52"/>
        <v>126393.83</v>
      </c>
      <c r="F656" s="172">
        <v>0.2</v>
      </c>
      <c r="G656" s="60"/>
      <c r="H656" s="201" t="s">
        <v>1849</v>
      </c>
      <c r="I656" s="180" t="s">
        <v>1816</v>
      </c>
      <c r="J656" s="180" t="s">
        <v>1817</v>
      </c>
    </row>
    <row r="657" spans="1:10" s="31" customFormat="1" ht="38.25" x14ac:dyDescent="0.25">
      <c r="A657" s="56" t="s">
        <v>833</v>
      </c>
      <c r="B657" s="57" t="s">
        <v>198</v>
      </c>
      <c r="C657" s="58" t="s">
        <v>209</v>
      </c>
      <c r="D657" s="59" t="s">
        <v>11</v>
      </c>
      <c r="E657" s="59"/>
      <c r="F657" s="172">
        <v>0.2</v>
      </c>
      <c r="G657" s="135"/>
      <c r="H657" s="201" t="s">
        <v>1849</v>
      </c>
      <c r="I657" s="180" t="s">
        <v>1816</v>
      </c>
      <c r="J657" s="180" t="s">
        <v>1817</v>
      </c>
    </row>
    <row r="658" spans="1:10" ht="12.75" customHeight="1" x14ac:dyDescent="0.25">
      <c r="A658" s="151" t="s">
        <v>309</v>
      </c>
      <c r="B658" s="221" t="s">
        <v>1180</v>
      </c>
      <c r="C658" s="221"/>
      <c r="D658" s="221"/>
      <c r="E658" s="221"/>
      <c r="F658" s="222"/>
      <c r="G658" s="60"/>
      <c r="H658" s="60"/>
      <c r="I658" s="57"/>
      <c r="J658" s="57"/>
    </row>
    <row r="659" spans="1:10" ht="25.5" customHeight="1" x14ac:dyDescent="0.25">
      <c r="A659" s="56" t="s">
        <v>834</v>
      </c>
      <c r="B659" s="57" t="s">
        <v>199</v>
      </c>
      <c r="C659" s="58" t="s">
        <v>209</v>
      </c>
      <c r="D659" s="59">
        <v>828464</v>
      </c>
      <c r="E659" s="59">
        <f t="shared" ref="E659:E661" si="53">ROUND(D659*F659/(100%+F659),2)</f>
        <v>138077.32999999999</v>
      </c>
      <c r="F659" s="172">
        <v>0.2</v>
      </c>
      <c r="G659" s="60"/>
      <c r="H659" s="201" t="s">
        <v>1849</v>
      </c>
      <c r="I659" s="180" t="s">
        <v>1816</v>
      </c>
      <c r="J659" s="180" t="s">
        <v>1817</v>
      </c>
    </row>
    <row r="660" spans="1:10" s="31" customFormat="1" ht="38.25" x14ac:dyDescent="0.25">
      <c r="A660" s="56" t="s">
        <v>835</v>
      </c>
      <c r="B660" s="57" t="s">
        <v>200</v>
      </c>
      <c r="C660" s="58" t="s">
        <v>209</v>
      </c>
      <c r="D660" s="59">
        <v>898565</v>
      </c>
      <c r="E660" s="59">
        <f t="shared" si="53"/>
        <v>149760.82999999999</v>
      </c>
      <c r="F660" s="172">
        <v>0.2</v>
      </c>
      <c r="G660" s="135"/>
      <c r="H660" s="201" t="s">
        <v>1849</v>
      </c>
      <c r="I660" s="180" t="s">
        <v>1816</v>
      </c>
      <c r="J660" s="180" t="s">
        <v>1817</v>
      </c>
    </row>
    <row r="661" spans="1:10" ht="38.25" x14ac:dyDescent="0.25">
      <c r="A661" s="56" t="s">
        <v>836</v>
      </c>
      <c r="B661" s="57" t="s">
        <v>201</v>
      </c>
      <c r="C661" s="58" t="s">
        <v>209</v>
      </c>
      <c r="D661" s="59">
        <v>968666</v>
      </c>
      <c r="E661" s="59">
        <f t="shared" si="53"/>
        <v>161444.32999999999</v>
      </c>
      <c r="F661" s="172">
        <v>0.2</v>
      </c>
      <c r="G661" s="60"/>
      <c r="H661" s="201" t="s">
        <v>1849</v>
      </c>
      <c r="I661" s="180" t="s">
        <v>1816</v>
      </c>
      <c r="J661" s="180" t="s">
        <v>1817</v>
      </c>
    </row>
    <row r="662" spans="1:10" ht="38.25" x14ac:dyDescent="0.25">
      <c r="A662" s="56" t="s">
        <v>837</v>
      </c>
      <c r="B662" s="57" t="s">
        <v>198</v>
      </c>
      <c r="C662" s="58" t="s">
        <v>209</v>
      </c>
      <c r="D662" s="59" t="s">
        <v>11</v>
      </c>
      <c r="E662" s="59"/>
      <c r="F662" s="172">
        <v>0.2</v>
      </c>
      <c r="G662" s="60"/>
      <c r="H662" s="201" t="s">
        <v>1849</v>
      </c>
      <c r="I662" s="180" t="s">
        <v>1816</v>
      </c>
      <c r="J662" s="180" t="s">
        <v>1817</v>
      </c>
    </row>
    <row r="663" spans="1:10" ht="12.75" customHeight="1" x14ac:dyDescent="0.25">
      <c r="A663" s="151" t="s">
        <v>310</v>
      </c>
      <c r="B663" s="221" t="s">
        <v>1183</v>
      </c>
      <c r="C663" s="221"/>
      <c r="D663" s="221"/>
      <c r="E663" s="221"/>
      <c r="F663" s="222"/>
      <c r="G663" s="60"/>
      <c r="H663" s="60"/>
      <c r="I663" s="57"/>
      <c r="J663" s="57"/>
    </row>
    <row r="664" spans="1:10" ht="25.5" customHeight="1" x14ac:dyDescent="0.25">
      <c r="A664" s="56" t="s">
        <v>838</v>
      </c>
      <c r="B664" s="57" t="s">
        <v>202</v>
      </c>
      <c r="C664" s="58" t="s">
        <v>209</v>
      </c>
      <c r="D664" s="59">
        <v>1102494</v>
      </c>
      <c r="E664" s="59">
        <f t="shared" ref="E664:E665" si="54">ROUND(D664*F664/(100%+F664),2)</f>
        <v>183749</v>
      </c>
      <c r="F664" s="172">
        <v>0.2</v>
      </c>
      <c r="G664" s="60"/>
      <c r="H664" s="201" t="s">
        <v>1849</v>
      </c>
      <c r="I664" s="180" t="s">
        <v>1816</v>
      </c>
      <c r="J664" s="180" t="s">
        <v>1817</v>
      </c>
    </row>
    <row r="665" spans="1:10" s="31" customFormat="1" ht="38.25" x14ac:dyDescent="0.25">
      <c r="A665" s="56" t="s">
        <v>839</v>
      </c>
      <c r="B665" s="57" t="s">
        <v>197</v>
      </c>
      <c r="C665" s="58" t="s">
        <v>209</v>
      </c>
      <c r="D665" s="59">
        <v>1172595</v>
      </c>
      <c r="E665" s="59">
        <f t="shared" si="54"/>
        <v>195432.5</v>
      </c>
      <c r="F665" s="172">
        <v>0.2</v>
      </c>
      <c r="G665" s="135"/>
      <c r="H665" s="201" t="s">
        <v>1849</v>
      </c>
      <c r="I665" s="180" t="s">
        <v>1816</v>
      </c>
      <c r="J665" s="180" t="s">
        <v>1817</v>
      </c>
    </row>
    <row r="666" spans="1:10" ht="38.25" x14ac:dyDescent="0.25">
      <c r="A666" s="56" t="s">
        <v>840</v>
      </c>
      <c r="B666" s="57" t="s">
        <v>198</v>
      </c>
      <c r="C666" s="58" t="s">
        <v>209</v>
      </c>
      <c r="D666" s="59" t="s">
        <v>11</v>
      </c>
      <c r="E666" s="59"/>
      <c r="F666" s="172">
        <v>0.2</v>
      </c>
      <c r="G666" s="60"/>
      <c r="H666" s="201" t="s">
        <v>1849</v>
      </c>
      <c r="I666" s="180" t="s">
        <v>1816</v>
      </c>
      <c r="J666" s="180" t="s">
        <v>1817</v>
      </c>
    </row>
    <row r="667" spans="1:10" ht="12.75" customHeight="1" x14ac:dyDescent="0.25">
      <c r="A667" s="151" t="s">
        <v>447</v>
      </c>
      <c r="B667" s="221" t="s">
        <v>1184</v>
      </c>
      <c r="C667" s="221"/>
      <c r="D667" s="221"/>
      <c r="E667" s="221"/>
      <c r="F667" s="222"/>
      <c r="G667" s="60"/>
      <c r="H667" s="60"/>
      <c r="I667" s="57"/>
      <c r="J667" s="57"/>
    </row>
    <row r="668" spans="1:10" ht="25.5" customHeight="1" x14ac:dyDescent="0.25">
      <c r="A668" s="56" t="s">
        <v>841</v>
      </c>
      <c r="B668" s="57" t="s">
        <v>203</v>
      </c>
      <c r="C668" s="58" t="s">
        <v>209</v>
      </c>
      <c r="D668" s="59">
        <v>1242696</v>
      </c>
      <c r="E668" s="59">
        <f t="shared" ref="E668:E669" si="55">ROUND(D668*F668/(100%+F668),2)</f>
        <v>207116</v>
      </c>
      <c r="F668" s="172">
        <v>0.2</v>
      </c>
      <c r="G668" s="60"/>
      <c r="H668" s="201" t="s">
        <v>1849</v>
      </c>
      <c r="I668" s="180" t="s">
        <v>1816</v>
      </c>
      <c r="J668" s="180" t="s">
        <v>1817</v>
      </c>
    </row>
    <row r="669" spans="1:10" s="31" customFormat="1" ht="38.25" x14ac:dyDescent="0.25">
      <c r="A669" s="56" t="s">
        <v>842</v>
      </c>
      <c r="B669" s="57" t="s">
        <v>201</v>
      </c>
      <c r="C669" s="58" t="s">
        <v>209</v>
      </c>
      <c r="D669" s="59">
        <v>1312797</v>
      </c>
      <c r="E669" s="59">
        <f t="shared" si="55"/>
        <v>218799.5</v>
      </c>
      <c r="F669" s="172">
        <v>0.2</v>
      </c>
      <c r="G669" s="135"/>
      <c r="H669" s="201" t="s">
        <v>1849</v>
      </c>
      <c r="I669" s="180" t="s">
        <v>1816</v>
      </c>
      <c r="J669" s="180" t="s">
        <v>1817</v>
      </c>
    </row>
    <row r="670" spans="1:10" ht="38.25" x14ac:dyDescent="0.25">
      <c r="A670" s="56" t="s">
        <v>843</v>
      </c>
      <c r="B670" s="57" t="s">
        <v>198</v>
      </c>
      <c r="C670" s="58" t="s">
        <v>209</v>
      </c>
      <c r="D670" s="59" t="s">
        <v>11</v>
      </c>
      <c r="E670" s="59"/>
      <c r="F670" s="172">
        <v>0.2</v>
      </c>
      <c r="G670" s="60"/>
      <c r="H670" s="201" t="s">
        <v>1849</v>
      </c>
      <c r="I670" s="180" t="s">
        <v>1816</v>
      </c>
      <c r="J670" s="180" t="s">
        <v>1817</v>
      </c>
    </row>
    <row r="671" spans="1:10" ht="12.75" customHeight="1" x14ac:dyDescent="0.25">
      <c r="A671" s="151" t="s">
        <v>448</v>
      </c>
      <c r="B671" s="221" t="s">
        <v>1185</v>
      </c>
      <c r="C671" s="221"/>
      <c r="D671" s="221"/>
      <c r="E671" s="221"/>
      <c r="F671" s="222"/>
      <c r="G671" s="60"/>
      <c r="H671" s="60"/>
      <c r="I671" s="57"/>
      <c r="J671" s="57"/>
    </row>
    <row r="672" spans="1:10" ht="25.5" customHeight="1" x14ac:dyDescent="0.25">
      <c r="A672" s="56" t="s">
        <v>844</v>
      </c>
      <c r="B672" s="57" t="s">
        <v>204</v>
      </c>
      <c r="C672" s="58" t="s">
        <v>209</v>
      </c>
      <c r="D672" s="59">
        <v>1376525</v>
      </c>
      <c r="E672" s="59">
        <f t="shared" ref="E672:E673" si="56">ROUND(D672*F672/(100%+F672),2)</f>
        <v>229420.83</v>
      </c>
      <c r="F672" s="172">
        <v>0.2</v>
      </c>
      <c r="G672" s="60"/>
      <c r="H672" s="201" t="s">
        <v>1849</v>
      </c>
      <c r="I672" s="180" t="s">
        <v>1816</v>
      </c>
      <c r="J672" s="180" t="s">
        <v>1817</v>
      </c>
    </row>
    <row r="673" spans="1:10" ht="38.25" x14ac:dyDescent="0.25">
      <c r="A673" s="56" t="s">
        <v>845</v>
      </c>
      <c r="B673" s="57" t="s">
        <v>201</v>
      </c>
      <c r="C673" s="58" t="s">
        <v>209</v>
      </c>
      <c r="D673" s="59">
        <v>1516726</v>
      </c>
      <c r="E673" s="59">
        <f t="shared" si="56"/>
        <v>252787.67</v>
      </c>
      <c r="F673" s="172">
        <v>0.2</v>
      </c>
      <c r="G673" s="60"/>
      <c r="H673" s="201" t="s">
        <v>1849</v>
      </c>
      <c r="I673" s="180" t="s">
        <v>1816</v>
      </c>
      <c r="J673" s="180" t="s">
        <v>1817</v>
      </c>
    </row>
    <row r="674" spans="1:10" ht="38.25" x14ac:dyDescent="0.25">
      <c r="A674" s="56" t="s">
        <v>846</v>
      </c>
      <c r="B674" s="57" t="s">
        <v>198</v>
      </c>
      <c r="C674" s="58" t="s">
        <v>209</v>
      </c>
      <c r="D674" s="4" t="s">
        <v>11</v>
      </c>
      <c r="E674" s="4"/>
      <c r="F674" s="172">
        <v>0.2</v>
      </c>
      <c r="G674" s="60"/>
      <c r="H674" s="201" t="s">
        <v>1849</v>
      </c>
      <c r="I674" s="180" t="s">
        <v>1816</v>
      </c>
      <c r="J674" s="180" t="s">
        <v>1817</v>
      </c>
    </row>
    <row r="675" spans="1:10" ht="38.25" x14ac:dyDescent="0.25">
      <c r="A675" s="56" t="s">
        <v>1298</v>
      </c>
      <c r="B675" s="57" t="s">
        <v>1147</v>
      </c>
      <c r="C675" s="3" t="s">
        <v>980</v>
      </c>
      <c r="D675" s="11" t="s">
        <v>11</v>
      </c>
      <c r="E675" s="7"/>
      <c r="F675" s="172" t="s">
        <v>903</v>
      </c>
      <c r="G675" s="60"/>
      <c r="H675" s="201" t="s">
        <v>1849</v>
      </c>
      <c r="I675" s="164" t="s">
        <v>1818</v>
      </c>
      <c r="J675" s="164" t="s">
        <v>1819</v>
      </c>
    </row>
    <row r="676" spans="1:10" ht="38.25" x14ac:dyDescent="0.25">
      <c r="A676" s="56" t="s">
        <v>1299</v>
      </c>
      <c r="B676" s="5" t="s">
        <v>1148</v>
      </c>
      <c r="C676" s="58" t="s">
        <v>209</v>
      </c>
      <c r="D676" s="11" t="s">
        <v>11</v>
      </c>
      <c r="E676" s="59"/>
      <c r="F676" s="172" t="s">
        <v>905</v>
      </c>
      <c r="G676" s="60"/>
      <c r="H676" s="201" t="s">
        <v>1849</v>
      </c>
      <c r="I676" s="164" t="s">
        <v>1818</v>
      </c>
      <c r="J676" s="164" t="s">
        <v>1819</v>
      </c>
    </row>
    <row r="677" spans="1:10" ht="38.25" x14ac:dyDescent="0.25">
      <c r="A677" s="56" t="s">
        <v>1300</v>
      </c>
      <c r="B677" s="5" t="s">
        <v>1231</v>
      </c>
      <c r="C677" s="58" t="s">
        <v>209</v>
      </c>
      <c r="D677" s="11" t="s">
        <v>11</v>
      </c>
      <c r="E677" s="59"/>
      <c r="F677" s="172">
        <v>0.2</v>
      </c>
      <c r="G677" s="60"/>
      <c r="H677" s="201" t="s">
        <v>1849</v>
      </c>
      <c r="I677" s="180" t="s">
        <v>1816</v>
      </c>
      <c r="J677" s="180" t="s">
        <v>1817</v>
      </c>
    </row>
    <row r="678" spans="1:10" ht="38.25" x14ac:dyDescent="0.25">
      <c r="A678" s="56" t="s">
        <v>1301</v>
      </c>
      <c r="B678" s="5" t="s">
        <v>1280</v>
      </c>
      <c r="C678" s="58" t="s">
        <v>209</v>
      </c>
      <c r="D678" s="11" t="s">
        <v>11</v>
      </c>
      <c r="E678" s="59"/>
      <c r="F678" s="172">
        <v>0.2</v>
      </c>
      <c r="G678" s="60"/>
      <c r="H678" s="201" t="s">
        <v>1849</v>
      </c>
      <c r="I678" s="180" t="s">
        <v>1816</v>
      </c>
      <c r="J678" s="180" t="s">
        <v>1817</v>
      </c>
    </row>
    <row r="679" spans="1:10" s="1" customFormat="1" ht="15.75" x14ac:dyDescent="0.25">
      <c r="A679" s="122" t="s">
        <v>67</v>
      </c>
      <c r="B679" s="226" t="s">
        <v>1066</v>
      </c>
      <c r="C679" s="226"/>
      <c r="D679" s="226"/>
      <c r="E679" s="226"/>
      <c r="F679" s="245"/>
      <c r="G679" s="169"/>
      <c r="H679" s="202"/>
      <c r="I679" s="169"/>
      <c r="J679" s="169"/>
    </row>
    <row r="680" spans="1:10" x14ac:dyDescent="0.25">
      <c r="A680" s="151" t="s">
        <v>0</v>
      </c>
      <c r="B680" s="149" t="s">
        <v>55</v>
      </c>
      <c r="C680" s="149" t="s">
        <v>31</v>
      </c>
      <c r="D680" s="148" t="s">
        <v>1</v>
      </c>
      <c r="E680" s="62" t="s">
        <v>256</v>
      </c>
      <c r="F680" s="173" t="s">
        <v>258</v>
      </c>
      <c r="G680" s="60"/>
      <c r="H680" s="58"/>
      <c r="I680" s="60"/>
      <c r="J680" s="60"/>
    </row>
    <row r="681" spans="1:10" x14ac:dyDescent="0.25">
      <c r="A681" s="151" t="s">
        <v>286</v>
      </c>
      <c r="B681" s="221" t="s">
        <v>1342</v>
      </c>
      <c r="C681" s="221"/>
      <c r="D681" s="221"/>
      <c r="E681" s="221"/>
      <c r="F681" s="222"/>
      <c r="G681" s="60"/>
      <c r="H681" s="58"/>
      <c r="I681" s="60"/>
      <c r="J681" s="60"/>
    </row>
    <row r="682" spans="1:10" ht="36.75" customHeight="1" x14ac:dyDescent="0.25">
      <c r="A682" s="56" t="s">
        <v>1016</v>
      </c>
      <c r="B682" s="57" t="s">
        <v>1169</v>
      </c>
      <c r="C682" s="3" t="s">
        <v>980</v>
      </c>
      <c r="D682" s="11" t="s">
        <v>11</v>
      </c>
      <c r="E682" s="148"/>
      <c r="F682" s="172" t="s">
        <v>903</v>
      </c>
      <c r="G682" s="60"/>
      <c r="H682" s="203" t="s">
        <v>1850</v>
      </c>
      <c r="I682" s="57" t="s">
        <v>1818</v>
      </c>
      <c r="J682" s="57" t="s">
        <v>1819</v>
      </c>
    </row>
    <row r="683" spans="1:10" ht="25.5" x14ac:dyDescent="0.25">
      <c r="A683" s="56" t="s">
        <v>1017</v>
      </c>
      <c r="B683" s="57" t="s">
        <v>1473</v>
      </c>
      <c r="C683" s="3" t="s">
        <v>980</v>
      </c>
      <c r="D683" s="11" t="s">
        <v>11</v>
      </c>
      <c r="E683" s="148"/>
      <c r="F683" s="172" t="s">
        <v>903</v>
      </c>
      <c r="G683" s="60"/>
      <c r="H683" s="203" t="s">
        <v>1850</v>
      </c>
      <c r="I683" s="57" t="s">
        <v>1818</v>
      </c>
      <c r="J683" s="57" t="s">
        <v>1819</v>
      </c>
    </row>
    <row r="684" spans="1:10" ht="38.25" x14ac:dyDescent="0.25">
      <c r="A684" s="56" t="s">
        <v>1343</v>
      </c>
      <c r="B684" s="57" t="s">
        <v>1474</v>
      </c>
      <c r="C684" s="3" t="s">
        <v>980</v>
      </c>
      <c r="D684" s="11" t="s">
        <v>11</v>
      </c>
      <c r="E684" s="148"/>
      <c r="F684" s="172" t="s">
        <v>903</v>
      </c>
      <c r="G684" s="60"/>
      <c r="H684" s="203" t="s">
        <v>1850</v>
      </c>
      <c r="I684" s="57" t="s">
        <v>1818</v>
      </c>
      <c r="J684" s="57" t="s">
        <v>1819</v>
      </c>
    </row>
    <row r="685" spans="1:10" ht="38.25" customHeight="1" x14ac:dyDescent="0.25">
      <c r="A685" s="56" t="s">
        <v>1344</v>
      </c>
      <c r="B685" s="57" t="s">
        <v>1475</v>
      </c>
      <c r="C685" s="58" t="s">
        <v>980</v>
      </c>
      <c r="D685" s="11" t="s">
        <v>11</v>
      </c>
      <c r="E685" s="148"/>
      <c r="F685" s="172" t="s">
        <v>903</v>
      </c>
      <c r="G685" s="60"/>
      <c r="H685" s="203" t="s">
        <v>1850</v>
      </c>
      <c r="I685" s="57" t="s">
        <v>1818</v>
      </c>
      <c r="J685" s="57" t="s">
        <v>1819</v>
      </c>
    </row>
    <row r="686" spans="1:10" ht="38.25" x14ac:dyDescent="0.25">
      <c r="A686" s="56" t="s">
        <v>1345</v>
      </c>
      <c r="B686" s="57" t="s">
        <v>1476</v>
      </c>
      <c r="C686" s="58" t="s">
        <v>980</v>
      </c>
      <c r="D686" s="11" t="s">
        <v>11</v>
      </c>
      <c r="E686" s="59"/>
      <c r="F686" s="172" t="s">
        <v>903</v>
      </c>
      <c r="G686" s="60"/>
      <c r="H686" s="203" t="s">
        <v>1850</v>
      </c>
      <c r="I686" s="57" t="s">
        <v>1818</v>
      </c>
      <c r="J686" s="57" t="s">
        <v>1819</v>
      </c>
    </row>
    <row r="687" spans="1:10" ht="25.5" x14ac:dyDescent="0.25">
      <c r="A687" s="56" t="s">
        <v>1346</v>
      </c>
      <c r="B687" s="57" t="s">
        <v>1583</v>
      </c>
      <c r="C687" s="58" t="s">
        <v>980</v>
      </c>
      <c r="D687" s="59" t="s">
        <v>11</v>
      </c>
      <c r="E687" s="59"/>
      <c r="F687" s="172" t="s">
        <v>903</v>
      </c>
      <c r="G687" s="60"/>
      <c r="H687" s="203" t="s">
        <v>1850</v>
      </c>
      <c r="I687" s="57" t="s">
        <v>1818</v>
      </c>
      <c r="J687" s="57" t="s">
        <v>1819</v>
      </c>
    </row>
    <row r="688" spans="1:10" ht="38.25" x14ac:dyDescent="0.25">
      <c r="A688" s="56" t="s">
        <v>1347</v>
      </c>
      <c r="B688" s="57" t="s">
        <v>1452</v>
      </c>
      <c r="C688" s="71" t="s">
        <v>980</v>
      </c>
      <c r="D688" s="59">
        <v>38237</v>
      </c>
      <c r="E688" s="36">
        <f t="shared" ref="E688:E689" si="57">ROUND(D688*F688/(100%+F688),2)</f>
        <v>6372.83</v>
      </c>
      <c r="F688" s="188">
        <v>0.2</v>
      </c>
      <c r="G688" s="60"/>
      <c r="H688" s="203" t="s">
        <v>1850</v>
      </c>
      <c r="I688" s="57" t="s">
        <v>1816</v>
      </c>
      <c r="J688" s="57" t="s">
        <v>1817</v>
      </c>
    </row>
    <row r="689" spans="1:10" ht="38.25" x14ac:dyDescent="0.25">
      <c r="A689" s="56" t="s">
        <v>1348</v>
      </c>
      <c r="B689" s="57" t="s">
        <v>1453</v>
      </c>
      <c r="C689" s="58" t="s">
        <v>980</v>
      </c>
      <c r="D689" s="59">
        <v>38887</v>
      </c>
      <c r="E689" s="59">
        <f t="shared" si="57"/>
        <v>6481.17</v>
      </c>
      <c r="F689" s="172">
        <v>0.2</v>
      </c>
      <c r="G689" s="60"/>
      <c r="H689" s="203" t="s">
        <v>1850</v>
      </c>
      <c r="I689" s="57" t="s">
        <v>1816</v>
      </c>
      <c r="J689" s="57" t="s">
        <v>1817</v>
      </c>
    </row>
    <row r="690" spans="1:10" ht="38.25" customHeight="1" x14ac:dyDescent="0.25">
      <c r="A690" s="56" t="s">
        <v>1349</v>
      </c>
      <c r="B690" s="57" t="s">
        <v>989</v>
      </c>
      <c r="C690" s="58" t="s">
        <v>980</v>
      </c>
      <c r="D690" s="59" t="s">
        <v>11</v>
      </c>
      <c r="E690" s="59"/>
      <c r="F690" s="172">
        <v>0.2</v>
      </c>
      <c r="G690" s="60"/>
      <c r="H690" s="203" t="s">
        <v>1850</v>
      </c>
      <c r="I690" s="57" t="s">
        <v>1816</v>
      </c>
      <c r="J690" s="57" t="s">
        <v>1817</v>
      </c>
    </row>
    <row r="691" spans="1:10" ht="38.25" x14ac:dyDescent="0.25">
      <c r="A691" s="56" t="s">
        <v>1350</v>
      </c>
      <c r="B691" s="57" t="s">
        <v>492</v>
      </c>
      <c r="C691" s="58" t="s">
        <v>980</v>
      </c>
      <c r="D691" s="59" t="s">
        <v>11</v>
      </c>
      <c r="E691" s="59"/>
      <c r="F691" s="172">
        <v>0.2</v>
      </c>
      <c r="G691" s="60"/>
      <c r="H691" s="204" t="s">
        <v>1851</v>
      </c>
      <c r="I691" s="180" t="s">
        <v>1816</v>
      </c>
      <c r="J691" s="180" t="s">
        <v>1817</v>
      </c>
    </row>
    <row r="692" spans="1:10" ht="25.5" x14ac:dyDescent="0.25">
      <c r="A692" s="56" t="s">
        <v>1351</v>
      </c>
      <c r="B692" s="57" t="s">
        <v>493</v>
      </c>
      <c r="C692" s="58" t="s">
        <v>980</v>
      </c>
      <c r="D692" s="59">
        <v>25491</v>
      </c>
      <c r="E692" s="59">
        <f t="shared" ref="E692" si="58">ROUND(D692*F692/(100%+F692),2)</f>
        <v>4248.5</v>
      </c>
      <c r="F692" s="172">
        <v>0.2</v>
      </c>
      <c r="G692" s="60"/>
      <c r="H692" s="204" t="s">
        <v>1851</v>
      </c>
      <c r="I692" s="57" t="s">
        <v>1852</v>
      </c>
      <c r="J692" s="57" t="s">
        <v>1853</v>
      </c>
    </row>
    <row r="693" spans="1:10" ht="38.25" x14ac:dyDescent="0.25">
      <c r="A693" s="56" t="s">
        <v>1468</v>
      </c>
      <c r="B693" s="57" t="s">
        <v>1477</v>
      </c>
      <c r="C693" s="58" t="s">
        <v>980</v>
      </c>
      <c r="D693" s="11" t="s">
        <v>11</v>
      </c>
      <c r="E693" s="148"/>
      <c r="F693" s="172">
        <v>0.2</v>
      </c>
      <c r="G693" s="60"/>
      <c r="H693" s="203" t="s">
        <v>1850</v>
      </c>
      <c r="I693" s="180" t="s">
        <v>1816</v>
      </c>
      <c r="J693" s="180" t="s">
        <v>1817</v>
      </c>
    </row>
    <row r="694" spans="1:10" x14ac:dyDescent="0.25">
      <c r="A694" s="151" t="s">
        <v>287</v>
      </c>
      <c r="B694" s="221" t="s">
        <v>1352</v>
      </c>
      <c r="C694" s="221"/>
      <c r="D694" s="221"/>
      <c r="E694" s="221"/>
      <c r="F694" s="222"/>
      <c r="G694" s="60"/>
      <c r="H694" s="60"/>
      <c r="I694" s="57"/>
      <c r="J694" s="57"/>
    </row>
    <row r="695" spans="1:10" ht="38.25" x14ac:dyDescent="0.25">
      <c r="A695" s="56" t="s">
        <v>449</v>
      </c>
      <c r="B695" s="57" t="s">
        <v>1584</v>
      </c>
      <c r="C695" s="58" t="s">
        <v>980</v>
      </c>
      <c r="D695" s="59" t="s">
        <v>11</v>
      </c>
      <c r="E695" s="59"/>
      <c r="F695" s="172" t="s">
        <v>903</v>
      </c>
      <c r="G695" s="60"/>
      <c r="H695" s="205" t="s">
        <v>1850</v>
      </c>
      <c r="I695" s="57" t="s">
        <v>1818</v>
      </c>
      <c r="J695" s="57" t="s">
        <v>1819</v>
      </c>
    </row>
    <row r="696" spans="1:10" ht="57" customHeight="1" x14ac:dyDescent="0.25">
      <c r="A696" s="56" t="s">
        <v>450</v>
      </c>
      <c r="B696" s="57" t="s">
        <v>1478</v>
      </c>
      <c r="C696" s="58" t="s">
        <v>980</v>
      </c>
      <c r="D696" s="59">
        <v>152947</v>
      </c>
      <c r="E696" s="59"/>
      <c r="F696" s="172" t="s">
        <v>903</v>
      </c>
      <c r="G696" s="60"/>
      <c r="H696" s="205" t="s">
        <v>1850</v>
      </c>
      <c r="I696" s="57" t="s">
        <v>1818</v>
      </c>
      <c r="J696" s="57" t="s">
        <v>1819</v>
      </c>
    </row>
    <row r="697" spans="1:10" ht="25.5" x14ac:dyDescent="0.25">
      <c r="A697" s="56" t="s">
        <v>451</v>
      </c>
      <c r="B697" s="57" t="s">
        <v>1170</v>
      </c>
      <c r="C697" s="58" t="s">
        <v>980</v>
      </c>
      <c r="D697" s="59">
        <v>129623</v>
      </c>
      <c r="E697" s="59">
        <f t="shared" ref="E697:E700" si="59">ROUND(D697*F697/(100%+F697),2)</f>
        <v>21603.83</v>
      </c>
      <c r="F697" s="172">
        <v>0.2</v>
      </c>
      <c r="G697" s="60"/>
      <c r="H697" s="205" t="s">
        <v>1850</v>
      </c>
      <c r="I697" s="57" t="s">
        <v>1854</v>
      </c>
      <c r="J697" s="57" t="s">
        <v>1855</v>
      </c>
    </row>
    <row r="698" spans="1:10" ht="25.5" x14ac:dyDescent="0.25">
      <c r="A698" s="56" t="s">
        <v>1018</v>
      </c>
      <c r="B698" s="57" t="s">
        <v>1171</v>
      </c>
      <c r="C698" s="58" t="s">
        <v>980</v>
      </c>
      <c r="D698" s="59">
        <v>39537</v>
      </c>
      <c r="E698" s="59">
        <f t="shared" si="59"/>
        <v>6589.5</v>
      </c>
      <c r="F698" s="172">
        <v>0.2</v>
      </c>
      <c r="G698" s="60"/>
      <c r="H698" s="204" t="s">
        <v>1851</v>
      </c>
      <c r="I698" s="57" t="s">
        <v>1852</v>
      </c>
      <c r="J698" s="57" t="s">
        <v>1853</v>
      </c>
    </row>
    <row r="699" spans="1:10" ht="25.5" x14ac:dyDescent="0.25">
      <c r="A699" s="56" t="s">
        <v>1353</v>
      </c>
      <c r="B699" s="57" t="s">
        <v>589</v>
      </c>
      <c r="C699" s="58" t="s">
        <v>980</v>
      </c>
      <c r="D699" s="59">
        <v>287796</v>
      </c>
      <c r="E699" s="59">
        <f t="shared" si="59"/>
        <v>47966</v>
      </c>
      <c r="F699" s="172">
        <v>0.2</v>
      </c>
      <c r="G699" s="60"/>
      <c r="H699" s="204" t="s">
        <v>1851</v>
      </c>
      <c r="I699" s="57" t="s">
        <v>1854</v>
      </c>
      <c r="J699" s="57" t="s">
        <v>1855</v>
      </c>
    </row>
    <row r="700" spans="1:10" ht="25.5" x14ac:dyDescent="0.25">
      <c r="A700" s="56" t="s">
        <v>1354</v>
      </c>
      <c r="B700" s="57" t="s">
        <v>1355</v>
      </c>
      <c r="C700" s="58" t="s">
        <v>980</v>
      </c>
      <c r="D700" s="59">
        <v>64811</v>
      </c>
      <c r="E700" s="59">
        <f t="shared" si="59"/>
        <v>10801.83</v>
      </c>
      <c r="F700" s="172">
        <v>0.2</v>
      </c>
      <c r="G700" s="60"/>
      <c r="H700" s="204" t="s">
        <v>1851</v>
      </c>
      <c r="I700" s="57" t="s">
        <v>1852</v>
      </c>
      <c r="J700" s="57" t="s">
        <v>1853</v>
      </c>
    </row>
    <row r="701" spans="1:10" x14ac:dyDescent="0.25">
      <c r="A701" s="151" t="s">
        <v>1356</v>
      </c>
      <c r="B701" s="221" t="s">
        <v>381</v>
      </c>
      <c r="C701" s="221"/>
      <c r="D701" s="221"/>
      <c r="E701" s="221"/>
      <c r="F701" s="222"/>
      <c r="G701" s="60"/>
      <c r="H701" s="60"/>
      <c r="I701" s="57"/>
      <c r="J701" s="57"/>
    </row>
    <row r="702" spans="1:10" ht="38.25" x14ac:dyDescent="0.25">
      <c r="A702" s="56" t="s">
        <v>1357</v>
      </c>
      <c r="B702" s="57" t="s">
        <v>981</v>
      </c>
      <c r="C702" s="58" t="s">
        <v>980</v>
      </c>
      <c r="D702" s="59">
        <v>51875</v>
      </c>
      <c r="E702" s="59">
        <f t="shared" ref="E702:E704" si="60">ROUND(D702*F702/(100%+F702),2)</f>
        <v>8645.83</v>
      </c>
      <c r="F702" s="172">
        <v>0.2</v>
      </c>
      <c r="G702" s="60"/>
      <c r="H702" s="204" t="s">
        <v>1851</v>
      </c>
      <c r="I702" s="57" t="s">
        <v>1816</v>
      </c>
      <c r="J702" s="57" t="s">
        <v>1817</v>
      </c>
    </row>
    <row r="703" spans="1:10" ht="38.25" x14ac:dyDescent="0.25">
      <c r="A703" s="56" t="s">
        <v>1358</v>
      </c>
      <c r="B703" s="57" t="s">
        <v>982</v>
      </c>
      <c r="C703" s="58" t="s">
        <v>209</v>
      </c>
      <c r="D703" s="59">
        <v>92</v>
      </c>
      <c r="E703" s="59">
        <f t="shared" si="60"/>
        <v>15.33</v>
      </c>
      <c r="F703" s="172">
        <v>0.2</v>
      </c>
      <c r="G703" s="60"/>
      <c r="H703" s="204" t="s">
        <v>1851</v>
      </c>
      <c r="I703" s="57" t="s">
        <v>1816</v>
      </c>
      <c r="J703" s="57" t="s">
        <v>1817</v>
      </c>
    </row>
    <row r="704" spans="1:10" ht="38.25" x14ac:dyDescent="0.25">
      <c r="A704" s="56" t="s">
        <v>1469</v>
      </c>
      <c r="B704" s="57" t="s">
        <v>983</v>
      </c>
      <c r="C704" s="58" t="s">
        <v>209</v>
      </c>
      <c r="D704" s="59">
        <v>65</v>
      </c>
      <c r="E704" s="59">
        <f t="shared" si="60"/>
        <v>10.83</v>
      </c>
      <c r="F704" s="172">
        <v>0.2</v>
      </c>
      <c r="G704" s="60"/>
      <c r="H704" s="204" t="s">
        <v>1851</v>
      </c>
      <c r="I704" s="57" t="s">
        <v>1816</v>
      </c>
      <c r="J704" s="57" t="s">
        <v>1817</v>
      </c>
    </row>
    <row r="705" spans="1:10" x14ac:dyDescent="0.25">
      <c r="A705" s="151" t="s">
        <v>1359</v>
      </c>
      <c r="B705" s="221" t="s">
        <v>47</v>
      </c>
      <c r="C705" s="221"/>
      <c r="D705" s="221"/>
      <c r="E705" s="221"/>
      <c r="F705" s="222"/>
      <c r="G705" s="60"/>
      <c r="H705" s="60"/>
      <c r="I705" s="57"/>
      <c r="J705" s="57"/>
    </row>
    <row r="706" spans="1:10" ht="25.5" x14ac:dyDescent="0.25">
      <c r="A706" s="56" t="s">
        <v>1360</v>
      </c>
      <c r="B706" s="57" t="s">
        <v>898</v>
      </c>
      <c r="C706" s="58" t="s">
        <v>980</v>
      </c>
      <c r="D706" s="59">
        <v>32412</v>
      </c>
      <c r="E706" s="59">
        <f t="shared" ref="E706:E707" si="61">ROUND(D706*F706/(100%+F706),2)</f>
        <v>5402</v>
      </c>
      <c r="F706" s="172">
        <v>0.2</v>
      </c>
      <c r="G706" s="60"/>
      <c r="H706" s="204" t="s">
        <v>1851</v>
      </c>
      <c r="I706" s="57" t="s">
        <v>1854</v>
      </c>
      <c r="J706" s="57" t="s">
        <v>1855</v>
      </c>
    </row>
    <row r="707" spans="1:10" ht="25.5" x14ac:dyDescent="0.25">
      <c r="A707" s="56" t="s">
        <v>1361</v>
      </c>
      <c r="B707" s="57" t="s">
        <v>899</v>
      </c>
      <c r="C707" s="58" t="s">
        <v>980</v>
      </c>
      <c r="D707" s="59">
        <v>2600</v>
      </c>
      <c r="E707" s="59">
        <f t="shared" si="61"/>
        <v>433.33</v>
      </c>
      <c r="F707" s="172">
        <v>0.2</v>
      </c>
      <c r="G707" s="60"/>
      <c r="H707" s="204" t="s">
        <v>1851</v>
      </c>
      <c r="I707" s="57" t="s">
        <v>1854</v>
      </c>
      <c r="J707" s="57" t="s">
        <v>1855</v>
      </c>
    </row>
    <row r="708" spans="1:10" ht="38.25" x14ac:dyDescent="0.25">
      <c r="A708" s="56" t="s">
        <v>1362</v>
      </c>
      <c r="B708" s="57" t="s">
        <v>211</v>
      </c>
      <c r="C708" s="58" t="s">
        <v>66</v>
      </c>
      <c r="D708" s="59" t="s">
        <v>11</v>
      </c>
      <c r="E708" s="59"/>
      <c r="F708" s="172">
        <v>0.2</v>
      </c>
      <c r="G708" s="60"/>
      <c r="H708" s="204" t="s">
        <v>1851</v>
      </c>
      <c r="I708" s="57" t="s">
        <v>1816</v>
      </c>
      <c r="J708" s="57" t="s">
        <v>1817</v>
      </c>
    </row>
    <row r="709" spans="1:10" ht="38.25" x14ac:dyDescent="0.25">
      <c r="A709" s="56" t="s">
        <v>1363</v>
      </c>
      <c r="B709" s="57" t="s">
        <v>210</v>
      </c>
      <c r="C709" s="58" t="s">
        <v>66</v>
      </c>
      <c r="D709" s="59" t="s">
        <v>11</v>
      </c>
      <c r="E709" s="59"/>
      <c r="F709" s="172">
        <v>0.2</v>
      </c>
      <c r="G709" s="60"/>
      <c r="H709" s="204" t="s">
        <v>1851</v>
      </c>
      <c r="I709" s="57" t="s">
        <v>1816</v>
      </c>
      <c r="J709" s="57" t="s">
        <v>1817</v>
      </c>
    </row>
    <row r="710" spans="1:10" ht="38.25" x14ac:dyDescent="0.25">
      <c r="A710" s="56" t="s">
        <v>1364</v>
      </c>
      <c r="B710" s="57" t="s">
        <v>213</v>
      </c>
      <c r="C710" s="58" t="s">
        <v>66</v>
      </c>
      <c r="D710" s="59" t="s">
        <v>11</v>
      </c>
      <c r="E710" s="59"/>
      <c r="F710" s="172">
        <v>0.2</v>
      </c>
      <c r="G710" s="60"/>
      <c r="H710" s="204" t="s">
        <v>1851</v>
      </c>
      <c r="I710" s="57" t="s">
        <v>1816</v>
      </c>
      <c r="J710" s="57" t="s">
        <v>1817</v>
      </c>
    </row>
    <row r="711" spans="1:10" ht="38.25" x14ac:dyDescent="0.25">
      <c r="A711" s="56" t="s">
        <v>1470</v>
      </c>
      <c r="B711" s="57" t="s">
        <v>1365</v>
      </c>
      <c r="C711" s="58" t="s">
        <v>66</v>
      </c>
      <c r="D711" s="59" t="s">
        <v>11</v>
      </c>
      <c r="E711" s="59"/>
      <c r="F711" s="172">
        <v>0.2</v>
      </c>
      <c r="G711" s="60"/>
      <c r="H711" s="204" t="s">
        <v>1851</v>
      </c>
      <c r="I711" s="57" t="s">
        <v>1816</v>
      </c>
      <c r="J711" s="57" t="s">
        <v>1817</v>
      </c>
    </row>
    <row r="712" spans="1:10" ht="25.5" x14ac:dyDescent="0.25">
      <c r="A712" s="56" t="s">
        <v>1471</v>
      </c>
      <c r="B712" s="57" t="s">
        <v>217</v>
      </c>
      <c r="C712" s="58" t="s">
        <v>66</v>
      </c>
      <c r="D712" s="59" t="s">
        <v>11</v>
      </c>
      <c r="E712" s="59"/>
      <c r="F712" s="172">
        <v>0.2</v>
      </c>
      <c r="G712" s="60"/>
      <c r="H712" s="204" t="s">
        <v>1851</v>
      </c>
      <c r="I712" s="57" t="s">
        <v>1854</v>
      </c>
      <c r="J712" s="57" t="s">
        <v>1855</v>
      </c>
    </row>
    <row r="713" spans="1:10" ht="25.5" x14ac:dyDescent="0.25">
      <c r="A713" s="56" t="s">
        <v>1762</v>
      </c>
      <c r="B713" s="57" t="s">
        <v>1763</v>
      </c>
      <c r="C713" s="58" t="s">
        <v>66</v>
      </c>
      <c r="D713" s="59" t="s">
        <v>11</v>
      </c>
      <c r="E713" s="59"/>
      <c r="F713" s="172">
        <v>0.2</v>
      </c>
      <c r="G713" s="60"/>
      <c r="H713" s="204" t="s">
        <v>1851</v>
      </c>
      <c r="I713" s="57" t="s">
        <v>1854</v>
      </c>
      <c r="J713" s="57" t="s">
        <v>1855</v>
      </c>
    </row>
    <row r="714" spans="1:10" ht="25.5" x14ac:dyDescent="0.25">
      <c r="A714" s="56" t="s">
        <v>1366</v>
      </c>
      <c r="B714" s="57" t="s">
        <v>212</v>
      </c>
      <c r="C714" s="58" t="s">
        <v>66</v>
      </c>
      <c r="D714" s="59" t="s">
        <v>11</v>
      </c>
      <c r="E714" s="59"/>
      <c r="F714" s="172">
        <v>0.2</v>
      </c>
      <c r="G714" s="60"/>
      <c r="H714" s="204" t="s">
        <v>1851</v>
      </c>
      <c r="I714" s="57" t="s">
        <v>1856</v>
      </c>
      <c r="J714" s="57" t="s">
        <v>1857</v>
      </c>
    </row>
    <row r="715" spans="1:10" x14ac:dyDescent="0.25">
      <c r="A715" s="151" t="s">
        <v>1367</v>
      </c>
      <c r="B715" s="221" t="s">
        <v>1368</v>
      </c>
      <c r="C715" s="221"/>
      <c r="D715" s="221"/>
      <c r="E715" s="221"/>
      <c r="F715" s="222"/>
      <c r="G715" s="60"/>
      <c r="H715" s="60"/>
      <c r="I715" s="57"/>
      <c r="J715" s="57"/>
    </row>
    <row r="716" spans="1:10" ht="25.5" x14ac:dyDescent="0.25">
      <c r="A716" s="56" t="s">
        <v>1369</v>
      </c>
      <c r="B716" s="57" t="s">
        <v>7</v>
      </c>
      <c r="C716" s="58" t="s">
        <v>980</v>
      </c>
      <c r="D716" s="59">
        <v>8540</v>
      </c>
      <c r="E716" s="59">
        <f t="shared" ref="E716:E717" si="62">ROUND(D716*F716/(100%+F716),2)</f>
        <v>1423.33</v>
      </c>
      <c r="F716" s="172">
        <v>0.2</v>
      </c>
      <c r="G716" s="60"/>
      <c r="H716" s="206" t="s">
        <v>1858</v>
      </c>
      <c r="I716" s="57" t="s">
        <v>1854</v>
      </c>
      <c r="J716" s="57" t="s">
        <v>1855</v>
      </c>
    </row>
    <row r="717" spans="1:10" ht="38.25" x14ac:dyDescent="0.25">
      <c r="A717" s="56" t="s">
        <v>1370</v>
      </c>
      <c r="B717" s="57" t="s">
        <v>8</v>
      </c>
      <c r="C717" s="58" t="s">
        <v>9</v>
      </c>
      <c r="D717" s="59">
        <v>13</v>
      </c>
      <c r="E717" s="59">
        <f t="shared" si="62"/>
        <v>2.17</v>
      </c>
      <c r="F717" s="172">
        <v>0.2</v>
      </c>
      <c r="G717" s="60"/>
      <c r="H717" s="206" t="s">
        <v>1858</v>
      </c>
      <c r="I717" s="57" t="s">
        <v>1816</v>
      </c>
      <c r="J717" s="57" t="s">
        <v>1817</v>
      </c>
    </row>
    <row r="718" spans="1:10" ht="38.25" x14ac:dyDescent="0.25">
      <c r="A718" s="56" t="s">
        <v>1371</v>
      </c>
      <c r="B718" s="57" t="s">
        <v>10</v>
      </c>
      <c r="C718" s="58" t="s">
        <v>980</v>
      </c>
      <c r="D718" s="59" t="s">
        <v>11</v>
      </c>
      <c r="E718" s="59"/>
      <c r="F718" s="172">
        <v>0.2</v>
      </c>
      <c r="G718" s="60"/>
      <c r="H718" s="204" t="s">
        <v>1851</v>
      </c>
      <c r="I718" s="57" t="s">
        <v>1816</v>
      </c>
      <c r="J718" s="57" t="s">
        <v>1817</v>
      </c>
    </row>
    <row r="719" spans="1:10" ht="25.5" x14ac:dyDescent="0.25">
      <c r="A719" s="56" t="s">
        <v>1372</v>
      </c>
      <c r="B719" s="57" t="s">
        <v>1479</v>
      </c>
      <c r="C719" s="58" t="s">
        <v>980</v>
      </c>
      <c r="D719" s="59">
        <v>446096</v>
      </c>
      <c r="E719" s="59"/>
      <c r="F719" s="172" t="s">
        <v>903</v>
      </c>
      <c r="G719" s="60"/>
      <c r="H719" s="204" t="s">
        <v>1851</v>
      </c>
      <c r="I719" s="57" t="s">
        <v>1818</v>
      </c>
      <c r="J719" s="57" t="s">
        <v>1819</v>
      </c>
    </row>
    <row r="720" spans="1:10" ht="25.5" x14ac:dyDescent="0.25">
      <c r="A720" s="56" t="s">
        <v>1373</v>
      </c>
      <c r="B720" s="57" t="s">
        <v>1374</v>
      </c>
      <c r="C720" s="58" t="s">
        <v>66</v>
      </c>
      <c r="D720" s="59" t="s">
        <v>11</v>
      </c>
      <c r="E720" s="59"/>
      <c r="F720" s="172">
        <v>0.2</v>
      </c>
      <c r="G720" s="60"/>
      <c r="H720" s="204" t="s">
        <v>1851</v>
      </c>
      <c r="I720" s="57" t="s">
        <v>1854</v>
      </c>
      <c r="J720" s="57" t="s">
        <v>1855</v>
      </c>
    </row>
    <row r="721" spans="1:10" ht="25.5" x14ac:dyDescent="0.25">
      <c r="A721" s="56" t="s">
        <v>1375</v>
      </c>
      <c r="B721" s="57" t="s">
        <v>1376</v>
      </c>
      <c r="C721" s="58" t="s">
        <v>359</v>
      </c>
      <c r="D721" s="59">
        <v>89219</v>
      </c>
      <c r="E721" s="59">
        <f t="shared" ref="E721" si="63">ROUND(D721*F721/(100%+F721),2)</f>
        <v>14869.83</v>
      </c>
      <c r="F721" s="172">
        <v>0.2</v>
      </c>
      <c r="G721" s="60"/>
      <c r="H721" s="204" t="s">
        <v>1851</v>
      </c>
      <c r="I721" s="57" t="s">
        <v>1854</v>
      </c>
      <c r="J721" s="57" t="s">
        <v>1855</v>
      </c>
    </row>
    <row r="722" spans="1:10" ht="25.5" x14ac:dyDescent="0.25">
      <c r="A722" s="56" t="s">
        <v>1377</v>
      </c>
      <c r="B722" s="57" t="s">
        <v>214</v>
      </c>
      <c r="C722" s="58" t="s">
        <v>66</v>
      </c>
      <c r="D722" s="59" t="s">
        <v>11</v>
      </c>
      <c r="E722" s="59"/>
      <c r="F722" s="172">
        <v>0.2</v>
      </c>
      <c r="G722" s="60"/>
      <c r="H722" s="204" t="s">
        <v>1851</v>
      </c>
      <c r="I722" s="180" t="s">
        <v>1852</v>
      </c>
      <c r="J722" s="180" t="s">
        <v>1853</v>
      </c>
    </row>
    <row r="723" spans="1:10" ht="25.5" x14ac:dyDescent="0.25">
      <c r="A723" s="56" t="s">
        <v>1378</v>
      </c>
      <c r="B723" s="57" t="s">
        <v>215</v>
      </c>
      <c r="C723" s="58" t="s">
        <v>66</v>
      </c>
      <c r="D723" s="59" t="s">
        <v>11</v>
      </c>
      <c r="E723" s="59"/>
      <c r="F723" s="172">
        <v>0.2</v>
      </c>
      <c r="G723" s="60"/>
      <c r="H723" s="204" t="s">
        <v>1851</v>
      </c>
      <c r="I723" s="57" t="s">
        <v>1852</v>
      </c>
      <c r="J723" s="57" t="s">
        <v>1853</v>
      </c>
    </row>
    <row r="724" spans="1:10" ht="25.5" x14ac:dyDescent="0.25">
      <c r="A724" s="56" t="s">
        <v>1379</v>
      </c>
      <c r="B724" s="57" t="s">
        <v>1380</v>
      </c>
      <c r="C724" s="71" t="s">
        <v>66</v>
      </c>
      <c r="D724" s="59" t="s">
        <v>11</v>
      </c>
      <c r="E724" s="59"/>
      <c r="F724" s="189">
        <v>0.2</v>
      </c>
      <c r="G724" s="60"/>
      <c r="H724" s="204" t="s">
        <v>1851</v>
      </c>
      <c r="I724" s="57" t="s">
        <v>1854</v>
      </c>
      <c r="J724" s="57" t="s">
        <v>1855</v>
      </c>
    </row>
    <row r="725" spans="1:10" ht="25.5" x14ac:dyDescent="0.25">
      <c r="A725" s="56" t="s">
        <v>1381</v>
      </c>
      <c r="B725" s="57" t="s">
        <v>1382</v>
      </c>
      <c r="C725" s="58" t="s">
        <v>980</v>
      </c>
      <c r="D725" s="59">
        <v>38237</v>
      </c>
      <c r="E725" s="59">
        <f t="shared" ref="E725" si="64">ROUND(D725*F725/(100%+F725),2)</f>
        <v>6372.83</v>
      </c>
      <c r="F725" s="172">
        <v>0.2</v>
      </c>
      <c r="G725" s="60"/>
      <c r="H725" s="204" t="s">
        <v>1851</v>
      </c>
      <c r="I725" s="57" t="s">
        <v>1852</v>
      </c>
      <c r="J725" s="57" t="s">
        <v>1853</v>
      </c>
    </row>
    <row r="726" spans="1:10" ht="38.25" x14ac:dyDescent="0.25">
      <c r="A726" s="56" t="s">
        <v>1383</v>
      </c>
      <c r="B726" s="57" t="s">
        <v>491</v>
      </c>
      <c r="C726" s="58" t="s">
        <v>980</v>
      </c>
      <c r="D726" s="59" t="s">
        <v>11</v>
      </c>
      <c r="E726" s="59"/>
      <c r="F726" s="172">
        <v>0.2</v>
      </c>
      <c r="G726" s="60"/>
      <c r="H726" s="204" t="s">
        <v>1851</v>
      </c>
      <c r="I726" s="57" t="s">
        <v>1816</v>
      </c>
      <c r="J726" s="57" t="s">
        <v>1817</v>
      </c>
    </row>
    <row r="727" spans="1:10" ht="51" x14ac:dyDescent="0.25">
      <c r="A727" s="56" t="s">
        <v>1384</v>
      </c>
      <c r="B727" s="57" t="s">
        <v>1480</v>
      </c>
      <c r="C727" s="58" t="s">
        <v>980</v>
      </c>
      <c r="D727" s="59" t="s">
        <v>11</v>
      </c>
      <c r="E727" s="59"/>
      <c r="F727" s="172" t="s">
        <v>905</v>
      </c>
      <c r="G727" s="60"/>
      <c r="H727" s="204" t="s">
        <v>1851</v>
      </c>
      <c r="I727" s="57" t="s">
        <v>1818</v>
      </c>
      <c r="J727" s="57" t="s">
        <v>1819</v>
      </c>
    </row>
    <row r="728" spans="1:10" ht="38.25" x14ac:dyDescent="0.25">
      <c r="A728" s="56" t="s">
        <v>1385</v>
      </c>
      <c r="B728" s="57" t="s">
        <v>1481</v>
      </c>
      <c r="C728" s="58" t="s">
        <v>980</v>
      </c>
      <c r="D728" s="59" t="s">
        <v>11</v>
      </c>
      <c r="E728" s="59"/>
      <c r="F728" s="172" t="s">
        <v>903</v>
      </c>
      <c r="G728" s="60"/>
      <c r="H728" s="204" t="s">
        <v>1851</v>
      </c>
      <c r="I728" s="57" t="s">
        <v>1818</v>
      </c>
      <c r="J728" s="57" t="s">
        <v>1819</v>
      </c>
    </row>
    <row r="729" spans="1:10" ht="25.5" x14ac:dyDescent="0.25">
      <c r="A729" s="56" t="s">
        <v>1386</v>
      </c>
      <c r="B729" s="57" t="s">
        <v>22</v>
      </c>
      <c r="C729" s="58" t="s">
        <v>66</v>
      </c>
      <c r="D729" s="59">
        <v>6500.26</v>
      </c>
      <c r="E729" s="59">
        <f t="shared" ref="E729:E737" si="65">ROUND(D729*F729/(100%+F729),2)</f>
        <v>1083.3800000000001</v>
      </c>
      <c r="F729" s="172">
        <v>0.2</v>
      </c>
      <c r="G729" s="60"/>
      <c r="H729" s="204" t="s">
        <v>1851</v>
      </c>
      <c r="I729" s="57" t="s">
        <v>1852</v>
      </c>
      <c r="J729" s="57" t="s">
        <v>1853</v>
      </c>
    </row>
    <row r="730" spans="1:10" ht="25.5" x14ac:dyDescent="0.25">
      <c r="A730" s="56" t="s">
        <v>1387</v>
      </c>
      <c r="B730" s="57" t="s">
        <v>23</v>
      </c>
      <c r="C730" s="58" t="s">
        <v>66</v>
      </c>
      <c r="D730" s="59">
        <v>3887.41</v>
      </c>
      <c r="E730" s="59">
        <f t="shared" si="65"/>
        <v>647.9</v>
      </c>
      <c r="F730" s="172">
        <v>0.2</v>
      </c>
      <c r="G730" s="60"/>
      <c r="H730" s="204" t="s">
        <v>1851</v>
      </c>
      <c r="I730" s="57" t="s">
        <v>1852</v>
      </c>
      <c r="J730" s="57" t="s">
        <v>1853</v>
      </c>
    </row>
    <row r="731" spans="1:10" ht="25.5" x14ac:dyDescent="0.25">
      <c r="A731" s="56" t="s">
        <v>1388</v>
      </c>
      <c r="B731" s="57" t="s">
        <v>24</v>
      </c>
      <c r="C731" s="58" t="s">
        <v>66</v>
      </c>
      <c r="D731" s="59">
        <v>1300.05</v>
      </c>
      <c r="E731" s="59">
        <f t="shared" si="65"/>
        <v>216.68</v>
      </c>
      <c r="F731" s="172">
        <v>0.2</v>
      </c>
      <c r="G731" s="60"/>
      <c r="H731" s="204" t="s">
        <v>1851</v>
      </c>
      <c r="I731" s="57" t="s">
        <v>1852</v>
      </c>
      <c r="J731" s="57" t="s">
        <v>1853</v>
      </c>
    </row>
    <row r="732" spans="1:10" ht="25.5" x14ac:dyDescent="0.25">
      <c r="A732" s="56" t="s">
        <v>1389</v>
      </c>
      <c r="B732" s="57" t="s">
        <v>1174</v>
      </c>
      <c r="C732" s="58" t="s">
        <v>66</v>
      </c>
      <c r="D732" s="59">
        <v>6500.26</v>
      </c>
      <c r="E732" s="59">
        <f t="shared" si="65"/>
        <v>1083.3800000000001</v>
      </c>
      <c r="F732" s="172">
        <v>0.2</v>
      </c>
      <c r="G732" s="60"/>
      <c r="H732" s="204" t="s">
        <v>1851</v>
      </c>
      <c r="I732" s="57" t="s">
        <v>1852</v>
      </c>
      <c r="J732" s="57" t="s">
        <v>1853</v>
      </c>
    </row>
    <row r="733" spans="1:10" ht="25.5" x14ac:dyDescent="0.25">
      <c r="A733" s="56" t="s">
        <v>1390</v>
      </c>
      <c r="B733" s="57" t="s">
        <v>25</v>
      </c>
      <c r="C733" s="58" t="s">
        <v>66</v>
      </c>
      <c r="D733" s="59">
        <v>6500.26</v>
      </c>
      <c r="E733" s="59">
        <f t="shared" si="65"/>
        <v>1083.3800000000001</v>
      </c>
      <c r="F733" s="172">
        <v>0.2</v>
      </c>
      <c r="G733" s="60"/>
      <c r="H733" s="204" t="s">
        <v>1851</v>
      </c>
      <c r="I733" s="57" t="s">
        <v>1852</v>
      </c>
      <c r="J733" s="57" t="s">
        <v>1853</v>
      </c>
    </row>
    <row r="734" spans="1:10" ht="25.5" x14ac:dyDescent="0.25">
      <c r="A734" s="56" t="s">
        <v>1391</v>
      </c>
      <c r="B734" s="57" t="s">
        <v>26</v>
      </c>
      <c r="C734" s="58" t="s">
        <v>66</v>
      </c>
      <c r="D734" s="59">
        <v>9074.8700000000008</v>
      </c>
      <c r="E734" s="59">
        <f t="shared" si="65"/>
        <v>1512.48</v>
      </c>
      <c r="F734" s="172">
        <v>0.2</v>
      </c>
      <c r="G734" s="60"/>
      <c r="H734" s="204" t="s">
        <v>1851</v>
      </c>
      <c r="I734" s="57" t="s">
        <v>1852</v>
      </c>
      <c r="J734" s="57" t="s">
        <v>1853</v>
      </c>
    </row>
    <row r="735" spans="1:10" ht="25.5" x14ac:dyDescent="0.25">
      <c r="A735" s="56" t="s">
        <v>1392</v>
      </c>
      <c r="B735" s="57" t="s">
        <v>27</v>
      </c>
      <c r="C735" s="58" t="s">
        <v>66</v>
      </c>
      <c r="D735" s="59">
        <v>6500.26</v>
      </c>
      <c r="E735" s="59">
        <f t="shared" si="65"/>
        <v>1083.3800000000001</v>
      </c>
      <c r="F735" s="172">
        <v>0.2</v>
      </c>
      <c r="G735" s="60"/>
      <c r="H735" s="204" t="s">
        <v>1851</v>
      </c>
      <c r="I735" s="57" t="s">
        <v>1852</v>
      </c>
      <c r="J735" s="57" t="s">
        <v>1853</v>
      </c>
    </row>
    <row r="736" spans="1:10" ht="25.5" x14ac:dyDescent="0.25">
      <c r="A736" s="56" t="s">
        <v>1393</v>
      </c>
      <c r="B736" s="57" t="s">
        <v>28</v>
      </c>
      <c r="C736" s="58" t="s">
        <v>66</v>
      </c>
      <c r="D736" s="59">
        <v>3887.41</v>
      </c>
      <c r="E736" s="59">
        <f t="shared" si="65"/>
        <v>647.9</v>
      </c>
      <c r="F736" s="172">
        <v>0.2</v>
      </c>
      <c r="G736" s="60"/>
      <c r="H736" s="204" t="s">
        <v>1851</v>
      </c>
      <c r="I736" s="57" t="s">
        <v>1852</v>
      </c>
      <c r="J736" s="57" t="s">
        <v>1853</v>
      </c>
    </row>
    <row r="737" spans="1:10" ht="25.5" x14ac:dyDescent="0.25">
      <c r="A737" s="56" t="s">
        <v>1394</v>
      </c>
      <c r="B737" s="57" t="s">
        <v>1175</v>
      </c>
      <c r="C737" s="58" t="s">
        <v>66</v>
      </c>
      <c r="D737" s="59">
        <v>6500.26</v>
      </c>
      <c r="E737" s="59">
        <f t="shared" si="65"/>
        <v>1083.3800000000001</v>
      </c>
      <c r="F737" s="172">
        <v>0.2</v>
      </c>
      <c r="G737" s="60"/>
      <c r="H737" s="204" t="s">
        <v>1851</v>
      </c>
      <c r="I737" s="57" t="s">
        <v>1852</v>
      </c>
      <c r="J737" s="57" t="s">
        <v>1853</v>
      </c>
    </row>
    <row r="738" spans="1:10" ht="25.5" x14ac:dyDescent="0.25">
      <c r="A738" s="56" t="s">
        <v>1395</v>
      </c>
      <c r="B738" s="57" t="s">
        <v>29</v>
      </c>
      <c r="C738" s="58" t="s">
        <v>66</v>
      </c>
      <c r="D738" s="59" t="s">
        <v>11</v>
      </c>
      <c r="E738" s="59"/>
      <c r="F738" s="172">
        <v>0.2</v>
      </c>
      <c r="G738" s="60"/>
      <c r="H738" s="204" t="s">
        <v>1851</v>
      </c>
      <c r="I738" s="57" t="s">
        <v>1852</v>
      </c>
      <c r="J738" s="57" t="s">
        <v>1853</v>
      </c>
    </row>
    <row r="739" spans="1:10" ht="25.5" x14ac:dyDescent="0.25">
      <c r="A739" s="56" t="s">
        <v>1686</v>
      </c>
      <c r="B739" s="57" t="s">
        <v>1687</v>
      </c>
      <c r="C739" s="58" t="s">
        <v>66</v>
      </c>
      <c r="D739" s="59" t="s">
        <v>11</v>
      </c>
      <c r="E739" s="59"/>
      <c r="F739" s="172">
        <v>0.2</v>
      </c>
      <c r="G739" s="60"/>
      <c r="H739" s="206" t="s">
        <v>1858</v>
      </c>
      <c r="I739" s="57" t="s">
        <v>1852</v>
      </c>
      <c r="J739" s="57" t="s">
        <v>1853</v>
      </c>
    </row>
    <row r="740" spans="1:10" ht="12.75" customHeight="1" x14ac:dyDescent="0.25">
      <c r="A740" s="151" t="s">
        <v>288</v>
      </c>
      <c r="B740" s="221" t="s">
        <v>1396</v>
      </c>
      <c r="C740" s="221"/>
      <c r="D740" s="221"/>
      <c r="E740" s="221"/>
      <c r="F740" s="222"/>
      <c r="G740" s="60"/>
      <c r="H740" s="60"/>
      <c r="I740" s="57"/>
      <c r="J740" s="57"/>
    </row>
    <row r="741" spans="1:10" ht="38.25" x14ac:dyDescent="0.25">
      <c r="A741" s="56" t="s">
        <v>452</v>
      </c>
      <c r="B741" s="57" t="s">
        <v>1482</v>
      </c>
      <c r="C741" s="58" t="s">
        <v>980</v>
      </c>
      <c r="D741" s="59" t="s">
        <v>854</v>
      </c>
      <c r="E741" s="59"/>
      <c r="F741" s="172" t="s">
        <v>903</v>
      </c>
      <c r="G741" s="60"/>
      <c r="H741" s="207" t="s">
        <v>1859</v>
      </c>
      <c r="I741" s="57" t="s">
        <v>1818</v>
      </c>
      <c r="J741" s="57" t="s">
        <v>1819</v>
      </c>
    </row>
    <row r="742" spans="1:10" ht="38.25" x14ac:dyDescent="0.25">
      <c r="A742" s="56" t="s">
        <v>453</v>
      </c>
      <c r="B742" s="57" t="s">
        <v>1483</v>
      </c>
      <c r="C742" s="58" t="s">
        <v>980</v>
      </c>
      <c r="D742" s="59" t="s">
        <v>11</v>
      </c>
      <c r="E742" s="59"/>
      <c r="F742" s="172" t="s">
        <v>905</v>
      </c>
      <c r="G742" s="60"/>
      <c r="H742" s="207" t="s">
        <v>1859</v>
      </c>
      <c r="I742" s="57" t="s">
        <v>1818</v>
      </c>
      <c r="J742" s="57" t="s">
        <v>1819</v>
      </c>
    </row>
    <row r="743" spans="1:10" ht="51" x14ac:dyDescent="0.25">
      <c r="A743" s="56" t="s">
        <v>454</v>
      </c>
      <c r="B743" s="57" t="s">
        <v>1585</v>
      </c>
      <c r="C743" s="58" t="s">
        <v>980</v>
      </c>
      <c r="D743" s="59" t="s">
        <v>11</v>
      </c>
      <c r="E743" s="59"/>
      <c r="F743" s="172" t="s">
        <v>905</v>
      </c>
      <c r="G743" s="60"/>
      <c r="H743" s="207" t="s">
        <v>1859</v>
      </c>
      <c r="I743" s="57" t="s">
        <v>1818</v>
      </c>
      <c r="J743" s="57" t="s">
        <v>1819</v>
      </c>
    </row>
    <row r="744" spans="1:10" ht="38.25" x14ac:dyDescent="0.25">
      <c r="A744" s="56" t="s">
        <v>1397</v>
      </c>
      <c r="B744" s="57" t="s">
        <v>494</v>
      </c>
      <c r="C744" s="58" t="s">
        <v>980</v>
      </c>
      <c r="D744" s="59">
        <v>25491</v>
      </c>
      <c r="E744" s="59">
        <f t="shared" ref="E744" si="66">ROUND(D744*F744/(100%+F744),2)</f>
        <v>4248.5</v>
      </c>
      <c r="F744" s="172">
        <v>0.2</v>
      </c>
      <c r="G744" s="60"/>
      <c r="H744" s="207" t="s">
        <v>1859</v>
      </c>
      <c r="I744" s="57" t="s">
        <v>1852</v>
      </c>
      <c r="J744" s="57" t="s">
        <v>1853</v>
      </c>
    </row>
    <row r="745" spans="1:10" ht="13.5" customHeight="1" x14ac:dyDescent="0.25">
      <c r="A745" s="56" t="s">
        <v>1398</v>
      </c>
      <c r="B745" s="57" t="s">
        <v>216</v>
      </c>
      <c r="C745" s="58" t="s">
        <v>66</v>
      </c>
      <c r="D745" s="59" t="s">
        <v>11</v>
      </c>
      <c r="E745" s="59"/>
      <c r="F745" s="172">
        <v>0.2</v>
      </c>
      <c r="G745" s="60"/>
      <c r="H745" s="207" t="s">
        <v>1859</v>
      </c>
      <c r="I745" s="57" t="s">
        <v>1852</v>
      </c>
      <c r="J745" s="57" t="s">
        <v>1853</v>
      </c>
    </row>
    <row r="746" spans="1:10" ht="38.25" x14ac:dyDescent="0.25">
      <c r="A746" s="56" t="s">
        <v>1669</v>
      </c>
      <c r="B746" s="57" t="s">
        <v>1673</v>
      </c>
      <c r="C746" s="58" t="s">
        <v>980</v>
      </c>
      <c r="D746" s="59">
        <v>73920</v>
      </c>
      <c r="E746" s="59"/>
      <c r="F746" s="172" t="s">
        <v>905</v>
      </c>
      <c r="G746" s="60"/>
      <c r="H746" s="207" t="s">
        <v>1859</v>
      </c>
      <c r="I746" s="57" t="s">
        <v>1818</v>
      </c>
      <c r="J746" s="57" t="s">
        <v>1819</v>
      </c>
    </row>
    <row r="747" spans="1:10" ht="38.25" x14ac:dyDescent="0.25">
      <c r="A747" s="56" t="s">
        <v>1670</v>
      </c>
      <c r="B747" s="57" t="s">
        <v>1674</v>
      </c>
      <c r="C747" s="58" t="s">
        <v>980</v>
      </c>
      <c r="D747" s="59">
        <v>73920</v>
      </c>
      <c r="E747" s="59"/>
      <c r="F747" s="172" t="s">
        <v>905</v>
      </c>
      <c r="G747" s="60"/>
      <c r="H747" s="207" t="s">
        <v>1859</v>
      </c>
      <c r="I747" s="57" t="s">
        <v>1818</v>
      </c>
      <c r="J747" s="57" t="s">
        <v>1819</v>
      </c>
    </row>
    <row r="748" spans="1:10" ht="38.25" x14ac:dyDescent="0.25">
      <c r="A748" s="56" t="s">
        <v>1671</v>
      </c>
      <c r="B748" s="57" t="s">
        <v>1675</v>
      </c>
      <c r="C748" s="58" t="s">
        <v>980</v>
      </c>
      <c r="D748" s="59">
        <v>73920</v>
      </c>
      <c r="E748" s="59"/>
      <c r="F748" s="172" t="s">
        <v>905</v>
      </c>
      <c r="G748" s="60"/>
      <c r="H748" s="207" t="s">
        <v>1859</v>
      </c>
      <c r="I748" s="57" t="s">
        <v>1818</v>
      </c>
      <c r="J748" s="57" t="s">
        <v>1819</v>
      </c>
    </row>
    <row r="749" spans="1:10" ht="12.75" customHeight="1" x14ac:dyDescent="0.25">
      <c r="A749" s="56" t="s">
        <v>1672</v>
      </c>
      <c r="B749" s="57" t="s">
        <v>1676</v>
      </c>
      <c r="C749" s="58" t="s">
        <v>66</v>
      </c>
      <c r="D749" s="59" t="s">
        <v>11</v>
      </c>
      <c r="E749" s="59"/>
      <c r="F749" s="172">
        <v>0.2</v>
      </c>
      <c r="G749" s="60"/>
      <c r="H749" s="207" t="s">
        <v>1859</v>
      </c>
      <c r="I749" s="57" t="s">
        <v>1852</v>
      </c>
      <c r="J749" s="57" t="s">
        <v>1853</v>
      </c>
    </row>
    <row r="750" spans="1:10" ht="38.25" x14ac:dyDescent="0.25">
      <c r="A750" s="56" t="s">
        <v>1677</v>
      </c>
      <c r="B750" s="57" t="s">
        <v>1678</v>
      </c>
      <c r="C750" s="58" t="s">
        <v>980</v>
      </c>
      <c r="D750" s="59">
        <v>112000</v>
      </c>
      <c r="E750" s="59"/>
      <c r="F750" s="172" t="s">
        <v>905</v>
      </c>
      <c r="G750" s="60"/>
      <c r="H750" s="207" t="s">
        <v>1859</v>
      </c>
      <c r="I750" s="57" t="s">
        <v>1818</v>
      </c>
      <c r="J750" s="57" t="s">
        <v>1819</v>
      </c>
    </row>
    <row r="751" spans="1:10" ht="38.25" x14ac:dyDescent="0.25">
      <c r="A751" s="56" t="s">
        <v>1679</v>
      </c>
      <c r="B751" s="57" t="s">
        <v>1680</v>
      </c>
      <c r="C751" s="58" t="s">
        <v>980</v>
      </c>
      <c r="D751" s="59">
        <v>112000</v>
      </c>
      <c r="E751" s="59"/>
      <c r="F751" s="172" t="s">
        <v>905</v>
      </c>
      <c r="G751" s="60"/>
      <c r="H751" s="207" t="s">
        <v>1859</v>
      </c>
      <c r="I751" s="57" t="s">
        <v>1818</v>
      </c>
      <c r="J751" s="57" t="s">
        <v>1819</v>
      </c>
    </row>
    <row r="752" spans="1:10" ht="38.25" x14ac:dyDescent="0.25">
      <c r="A752" s="56" t="s">
        <v>1681</v>
      </c>
      <c r="B752" s="57" t="s">
        <v>1682</v>
      </c>
      <c r="C752" s="58" t="s">
        <v>980</v>
      </c>
      <c r="D752" s="59">
        <v>112000</v>
      </c>
      <c r="E752" s="59"/>
      <c r="F752" s="172" t="s">
        <v>905</v>
      </c>
      <c r="G752" s="60"/>
      <c r="H752" s="207" t="s">
        <v>1859</v>
      </c>
      <c r="I752" s="57" t="s">
        <v>1818</v>
      </c>
      <c r="J752" s="57" t="s">
        <v>1819</v>
      </c>
    </row>
    <row r="753" spans="1:10" ht="12.75" customHeight="1" x14ac:dyDescent="0.25">
      <c r="A753" s="151" t="s">
        <v>289</v>
      </c>
      <c r="B753" s="221" t="s">
        <v>1399</v>
      </c>
      <c r="C753" s="221"/>
      <c r="D753" s="221"/>
      <c r="E753" s="221"/>
      <c r="F753" s="222"/>
      <c r="G753" s="60"/>
      <c r="H753" s="60"/>
      <c r="I753" s="57"/>
      <c r="J753" s="57"/>
    </row>
    <row r="754" spans="1:10" ht="38.25" x14ac:dyDescent="0.25">
      <c r="A754" s="56" t="s">
        <v>1400</v>
      </c>
      <c r="B754" s="57" t="s">
        <v>1401</v>
      </c>
      <c r="C754" s="58" t="s">
        <v>63</v>
      </c>
      <c r="D754" s="59">
        <v>1529</v>
      </c>
      <c r="E754" s="59">
        <f t="shared" ref="E754:E776" si="67">ROUND(D754*F754/(100%+F754),2)</f>
        <v>254.83</v>
      </c>
      <c r="F754" s="172">
        <v>0.2</v>
      </c>
      <c r="G754" s="60"/>
      <c r="H754" s="207" t="s">
        <v>1859</v>
      </c>
      <c r="I754" s="57" t="s">
        <v>1845</v>
      </c>
      <c r="J754" s="57" t="s">
        <v>1846</v>
      </c>
    </row>
    <row r="755" spans="1:10" ht="38.25" x14ac:dyDescent="0.25">
      <c r="A755" s="56" t="s">
        <v>1402</v>
      </c>
      <c r="B755" s="57" t="s">
        <v>1403</v>
      </c>
      <c r="C755" s="58" t="s">
        <v>63</v>
      </c>
      <c r="D755" s="59">
        <v>5863</v>
      </c>
      <c r="E755" s="59">
        <f t="shared" si="67"/>
        <v>977.17</v>
      </c>
      <c r="F755" s="172">
        <v>0.2</v>
      </c>
      <c r="G755" s="60"/>
      <c r="H755" s="207" t="s">
        <v>1859</v>
      </c>
      <c r="I755" s="57" t="s">
        <v>1845</v>
      </c>
      <c r="J755" s="57" t="s">
        <v>1846</v>
      </c>
    </row>
    <row r="756" spans="1:10" ht="38.25" x14ac:dyDescent="0.25">
      <c r="A756" s="56" t="s">
        <v>1404</v>
      </c>
      <c r="B756" s="57" t="s">
        <v>1405</v>
      </c>
      <c r="C756" s="58" t="s">
        <v>63</v>
      </c>
      <c r="D756" s="125">
        <v>3025</v>
      </c>
      <c r="E756" s="59">
        <f t="shared" si="67"/>
        <v>504.17</v>
      </c>
      <c r="F756" s="172">
        <v>0.2</v>
      </c>
      <c r="G756" s="60"/>
      <c r="H756" s="207" t="s">
        <v>1859</v>
      </c>
      <c r="I756" s="57" t="s">
        <v>1845</v>
      </c>
      <c r="J756" s="57" t="s">
        <v>1846</v>
      </c>
    </row>
    <row r="757" spans="1:10" ht="38.25" x14ac:dyDescent="0.25">
      <c r="A757" s="56" t="s">
        <v>1406</v>
      </c>
      <c r="B757" s="57" t="s">
        <v>1407</v>
      </c>
      <c r="C757" s="58" t="s">
        <v>63</v>
      </c>
      <c r="D757" s="59">
        <v>1776</v>
      </c>
      <c r="E757" s="59">
        <f t="shared" si="67"/>
        <v>296</v>
      </c>
      <c r="F757" s="172">
        <v>0.2</v>
      </c>
      <c r="G757" s="60"/>
      <c r="H757" s="207" t="s">
        <v>1859</v>
      </c>
      <c r="I757" s="57" t="s">
        <v>1845</v>
      </c>
      <c r="J757" s="57" t="s">
        <v>1846</v>
      </c>
    </row>
    <row r="758" spans="1:10" ht="38.25" x14ac:dyDescent="0.25">
      <c r="A758" s="56" t="s">
        <v>1408</v>
      </c>
      <c r="B758" s="57" t="s">
        <v>1409</v>
      </c>
      <c r="C758" s="58" t="s">
        <v>63</v>
      </c>
      <c r="D758" s="59">
        <v>814</v>
      </c>
      <c r="E758" s="59">
        <f t="shared" si="67"/>
        <v>135.66999999999999</v>
      </c>
      <c r="F758" s="172">
        <v>0.2</v>
      </c>
      <c r="G758" s="60"/>
      <c r="H758" s="207" t="s">
        <v>1859</v>
      </c>
      <c r="I758" s="57" t="s">
        <v>1845</v>
      </c>
      <c r="J758" s="57" t="s">
        <v>1846</v>
      </c>
    </row>
    <row r="759" spans="1:10" ht="38.25" x14ac:dyDescent="0.25">
      <c r="A759" s="56" t="s">
        <v>1410</v>
      </c>
      <c r="B759" s="57" t="s">
        <v>1210</v>
      </c>
      <c r="C759" s="58" t="s">
        <v>63</v>
      </c>
      <c r="D759" s="59">
        <v>1066</v>
      </c>
      <c r="E759" s="59">
        <f t="shared" si="67"/>
        <v>177.67</v>
      </c>
      <c r="F759" s="172">
        <v>0.2</v>
      </c>
      <c r="G759" s="60"/>
      <c r="H759" s="207" t="s">
        <v>1859</v>
      </c>
      <c r="I759" s="57" t="s">
        <v>1845</v>
      </c>
      <c r="J759" s="57" t="s">
        <v>1846</v>
      </c>
    </row>
    <row r="760" spans="1:10" ht="38.25" x14ac:dyDescent="0.25">
      <c r="A760" s="56" t="s">
        <v>1411</v>
      </c>
      <c r="B760" s="57" t="s">
        <v>1211</v>
      </c>
      <c r="C760" s="58" t="s">
        <v>63</v>
      </c>
      <c r="D760" s="59">
        <v>1413</v>
      </c>
      <c r="E760" s="59">
        <f t="shared" si="67"/>
        <v>235.5</v>
      </c>
      <c r="F760" s="172">
        <v>0.2</v>
      </c>
      <c r="G760" s="60"/>
      <c r="H760" s="207" t="s">
        <v>1859</v>
      </c>
      <c r="I760" s="57" t="s">
        <v>1845</v>
      </c>
      <c r="J760" s="57" t="s">
        <v>1846</v>
      </c>
    </row>
    <row r="761" spans="1:10" ht="38.25" x14ac:dyDescent="0.25">
      <c r="A761" s="56" t="s">
        <v>1412</v>
      </c>
      <c r="B761" s="57" t="s">
        <v>1413</v>
      </c>
      <c r="C761" s="58" t="s">
        <v>63</v>
      </c>
      <c r="D761" s="59">
        <v>3882</v>
      </c>
      <c r="E761" s="59">
        <f t="shared" si="67"/>
        <v>647</v>
      </c>
      <c r="F761" s="172">
        <v>0.2</v>
      </c>
      <c r="G761" s="60"/>
      <c r="H761" s="207" t="s">
        <v>1859</v>
      </c>
      <c r="I761" s="57" t="s">
        <v>1845</v>
      </c>
      <c r="J761" s="57" t="s">
        <v>1846</v>
      </c>
    </row>
    <row r="762" spans="1:10" ht="38.25" x14ac:dyDescent="0.25">
      <c r="A762" s="56" t="s">
        <v>1414</v>
      </c>
      <c r="B762" s="57" t="s">
        <v>1212</v>
      </c>
      <c r="C762" s="58" t="s">
        <v>63</v>
      </c>
      <c r="D762" s="59">
        <v>2869</v>
      </c>
      <c r="E762" s="59">
        <f t="shared" si="67"/>
        <v>478.17</v>
      </c>
      <c r="F762" s="172">
        <v>0.2</v>
      </c>
      <c r="G762" s="60"/>
      <c r="H762" s="207" t="s">
        <v>1859</v>
      </c>
      <c r="I762" s="57" t="s">
        <v>1845</v>
      </c>
      <c r="J762" s="57" t="s">
        <v>1846</v>
      </c>
    </row>
    <row r="763" spans="1:10" ht="38.25" x14ac:dyDescent="0.25">
      <c r="A763" s="56" t="s">
        <v>1415</v>
      </c>
      <c r="B763" s="57" t="s">
        <v>1213</v>
      </c>
      <c r="C763" s="58" t="s">
        <v>63</v>
      </c>
      <c r="D763" s="59">
        <v>4469</v>
      </c>
      <c r="E763" s="59">
        <f t="shared" si="67"/>
        <v>744.83</v>
      </c>
      <c r="F763" s="172">
        <v>0.2</v>
      </c>
      <c r="G763" s="60"/>
      <c r="H763" s="207" t="s">
        <v>1859</v>
      </c>
      <c r="I763" s="57" t="s">
        <v>1845</v>
      </c>
      <c r="J763" s="57" t="s">
        <v>1846</v>
      </c>
    </row>
    <row r="764" spans="1:10" ht="38.25" x14ac:dyDescent="0.25">
      <c r="A764" s="56" t="s">
        <v>1416</v>
      </c>
      <c r="B764" s="57" t="s">
        <v>1214</v>
      </c>
      <c r="C764" s="58" t="s">
        <v>63</v>
      </c>
      <c r="D764" s="59">
        <v>9942</v>
      </c>
      <c r="E764" s="59">
        <f t="shared" si="67"/>
        <v>1657</v>
      </c>
      <c r="F764" s="172">
        <v>0.2</v>
      </c>
      <c r="G764" s="60"/>
      <c r="H764" s="207" t="s">
        <v>1859</v>
      </c>
      <c r="I764" s="57" t="s">
        <v>1845</v>
      </c>
      <c r="J764" s="57" t="s">
        <v>1846</v>
      </c>
    </row>
    <row r="765" spans="1:10" ht="38.25" x14ac:dyDescent="0.25">
      <c r="A765" s="56" t="s">
        <v>1417</v>
      </c>
      <c r="B765" s="57" t="s">
        <v>1215</v>
      </c>
      <c r="C765" s="58" t="s">
        <v>63</v>
      </c>
      <c r="D765" s="59">
        <v>12350</v>
      </c>
      <c r="E765" s="59">
        <f t="shared" si="67"/>
        <v>2058.33</v>
      </c>
      <c r="F765" s="172">
        <v>0.2</v>
      </c>
      <c r="G765" s="60"/>
      <c r="H765" s="207" t="s">
        <v>1859</v>
      </c>
      <c r="I765" s="57" t="s">
        <v>1845</v>
      </c>
      <c r="J765" s="57" t="s">
        <v>1846</v>
      </c>
    </row>
    <row r="766" spans="1:10" ht="38.25" x14ac:dyDescent="0.25">
      <c r="A766" s="56" t="s">
        <v>1418</v>
      </c>
      <c r="B766" s="57" t="s">
        <v>1216</v>
      </c>
      <c r="C766" s="58" t="s">
        <v>63</v>
      </c>
      <c r="D766" s="59">
        <v>3151</v>
      </c>
      <c r="E766" s="59">
        <f t="shared" si="67"/>
        <v>525.16999999999996</v>
      </c>
      <c r="F766" s="172">
        <v>0.2</v>
      </c>
      <c r="G766" s="60"/>
      <c r="H766" s="207" t="s">
        <v>1859</v>
      </c>
      <c r="I766" s="57" t="s">
        <v>1845</v>
      </c>
      <c r="J766" s="57" t="s">
        <v>1846</v>
      </c>
    </row>
    <row r="767" spans="1:10" ht="38.25" x14ac:dyDescent="0.25">
      <c r="A767" s="56" t="s">
        <v>1419</v>
      </c>
      <c r="B767" s="57" t="s">
        <v>1217</v>
      </c>
      <c r="C767" s="58" t="s">
        <v>63</v>
      </c>
      <c r="D767" s="59">
        <v>3157</v>
      </c>
      <c r="E767" s="59">
        <f t="shared" si="67"/>
        <v>526.16999999999996</v>
      </c>
      <c r="F767" s="172">
        <v>0.2</v>
      </c>
      <c r="G767" s="60"/>
      <c r="H767" s="207" t="s">
        <v>1859</v>
      </c>
      <c r="I767" s="57" t="s">
        <v>1845</v>
      </c>
      <c r="J767" s="57" t="s">
        <v>1846</v>
      </c>
    </row>
    <row r="768" spans="1:10" ht="38.25" x14ac:dyDescent="0.25">
      <c r="A768" s="56" t="s">
        <v>1420</v>
      </c>
      <c r="B768" s="57" t="s">
        <v>1421</v>
      </c>
      <c r="C768" s="58" t="s">
        <v>63</v>
      </c>
      <c r="D768" s="59">
        <v>6002</v>
      </c>
      <c r="E768" s="59">
        <f t="shared" si="67"/>
        <v>1000.33</v>
      </c>
      <c r="F768" s="172">
        <v>0.2</v>
      </c>
      <c r="G768" s="60"/>
      <c r="H768" s="207" t="s">
        <v>1859</v>
      </c>
      <c r="I768" s="57" t="s">
        <v>1845</v>
      </c>
      <c r="J768" s="57" t="s">
        <v>1846</v>
      </c>
    </row>
    <row r="769" spans="1:10" ht="38.25" x14ac:dyDescent="0.25">
      <c r="A769" s="56" t="s">
        <v>1422</v>
      </c>
      <c r="B769" s="57" t="s">
        <v>1218</v>
      </c>
      <c r="C769" s="58" t="s">
        <v>63</v>
      </c>
      <c r="D769" s="59">
        <v>1253</v>
      </c>
      <c r="E769" s="59">
        <f t="shared" si="67"/>
        <v>208.83</v>
      </c>
      <c r="F769" s="172">
        <v>0.2</v>
      </c>
      <c r="G769" s="60"/>
      <c r="H769" s="207" t="s">
        <v>1859</v>
      </c>
      <c r="I769" s="57" t="s">
        <v>1845</v>
      </c>
      <c r="J769" s="57" t="s">
        <v>1846</v>
      </c>
    </row>
    <row r="770" spans="1:10" ht="38.25" x14ac:dyDescent="0.25">
      <c r="A770" s="56" t="s">
        <v>1423</v>
      </c>
      <c r="B770" s="57" t="s">
        <v>1219</v>
      </c>
      <c r="C770" s="58" t="s">
        <v>63</v>
      </c>
      <c r="D770" s="59">
        <v>3845</v>
      </c>
      <c r="E770" s="59">
        <f t="shared" si="67"/>
        <v>640.83000000000004</v>
      </c>
      <c r="F770" s="172">
        <v>0.2</v>
      </c>
      <c r="G770" s="60"/>
      <c r="H770" s="207" t="s">
        <v>1859</v>
      </c>
      <c r="I770" s="57" t="s">
        <v>1845</v>
      </c>
      <c r="J770" s="57" t="s">
        <v>1846</v>
      </c>
    </row>
    <row r="771" spans="1:10" ht="38.25" x14ac:dyDescent="0.25">
      <c r="A771" s="56" t="s">
        <v>1424</v>
      </c>
      <c r="B771" s="57" t="s">
        <v>1220</v>
      </c>
      <c r="C771" s="58" t="s">
        <v>63</v>
      </c>
      <c r="D771" s="59">
        <v>1309</v>
      </c>
      <c r="E771" s="59">
        <f t="shared" si="67"/>
        <v>218.17</v>
      </c>
      <c r="F771" s="172">
        <v>0.2</v>
      </c>
      <c r="G771" s="60"/>
      <c r="H771" s="207" t="s">
        <v>1859</v>
      </c>
      <c r="I771" s="57" t="s">
        <v>1845</v>
      </c>
      <c r="J771" s="57" t="s">
        <v>1846</v>
      </c>
    </row>
    <row r="772" spans="1:10" ht="38.25" x14ac:dyDescent="0.25">
      <c r="A772" s="56" t="s">
        <v>1425</v>
      </c>
      <c r="B772" s="57" t="s">
        <v>1221</v>
      </c>
      <c r="C772" s="58" t="s">
        <v>63</v>
      </c>
      <c r="D772" s="59">
        <v>3438</v>
      </c>
      <c r="E772" s="59">
        <f t="shared" si="67"/>
        <v>573</v>
      </c>
      <c r="F772" s="172">
        <v>0.2</v>
      </c>
      <c r="G772" s="60"/>
      <c r="H772" s="207" t="s">
        <v>1859</v>
      </c>
      <c r="I772" s="57" t="s">
        <v>1845</v>
      </c>
      <c r="J772" s="57" t="s">
        <v>1846</v>
      </c>
    </row>
    <row r="773" spans="1:10" ht="38.25" x14ac:dyDescent="0.25">
      <c r="A773" s="56" t="s">
        <v>1426</v>
      </c>
      <c r="B773" s="57" t="s">
        <v>1222</v>
      </c>
      <c r="C773" s="58" t="s">
        <v>63</v>
      </c>
      <c r="D773" s="59">
        <v>2912</v>
      </c>
      <c r="E773" s="59">
        <f t="shared" si="67"/>
        <v>485.33</v>
      </c>
      <c r="F773" s="172">
        <v>0.2</v>
      </c>
      <c r="G773" s="60"/>
      <c r="H773" s="207" t="s">
        <v>1859</v>
      </c>
      <c r="I773" s="57" t="s">
        <v>1845</v>
      </c>
      <c r="J773" s="57" t="s">
        <v>1846</v>
      </c>
    </row>
    <row r="774" spans="1:10" ht="38.25" x14ac:dyDescent="0.25">
      <c r="A774" s="56" t="s">
        <v>1427</v>
      </c>
      <c r="B774" s="57" t="s">
        <v>1223</v>
      </c>
      <c r="C774" s="58" t="s">
        <v>63</v>
      </c>
      <c r="D774" s="59">
        <v>2794</v>
      </c>
      <c r="E774" s="59">
        <f t="shared" si="67"/>
        <v>465.67</v>
      </c>
      <c r="F774" s="172">
        <v>0.2</v>
      </c>
      <c r="G774" s="60"/>
      <c r="H774" s="207" t="s">
        <v>1859</v>
      </c>
      <c r="I774" s="57" t="s">
        <v>1845</v>
      </c>
      <c r="J774" s="57" t="s">
        <v>1846</v>
      </c>
    </row>
    <row r="775" spans="1:10" ht="38.25" x14ac:dyDescent="0.25">
      <c r="A775" s="56" t="s">
        <v>1428</v>
      </c>
      <c r="B775" s="57" t="s">
        <v>1224</v>
      </c>
      <c r="C775" s="58" t="s">
        <v>63</v>
      </c>
      <c r="D775" s="59">
        <v>2794</v>
      </c>
      <c r="E775" s="59">
        <f t="shared" si="67"/>
        <v>465.67</v>
      </c>
      <c r="F775" s="172">
        <v>0.2</v>
      </c>
      <c r="G775" s="60"/>
      <c r="H775" s="207" t="s">
        <v>1859</v>
      </c>
      <c r="I775" s="57" t="s">
        <v>1845</v>
      </c>
      <c r="J775" s="57" t="s">
        <v>1846</v>
      </c>
    </row>
    <row r="776" spans="1:10" ht="38.25" x14ac:dyDescent="0.25">
      <c r="A776" s="56" t="s">
        <v>1802</v>
      </c>
      <c r="B776" s="57" t="s">
        <v>1804</v>
      </c>
      <c r="C776" s="58" t="s">
        <v>63</v>
      </c>
      <c r="D776" s="59">
        <v>1000</v>
      </c>
      <c r="E776" s="59">
        <f t="shared" si="67"/>
        <v>166.67</v>
      </c>
      <c r="F776" s="172">
        <v>0.2</v>
      </c>
      <c r="G776" s="181" t="s">
        <v>1808</v>
      </c>
      <c r="H776" s="207" t="s">
        <v>1859</v>
      </c>
      <c r="I776" s="57" t="s">
        <v>1845</v>
      </c>
      <c r="J776" s="57" t="s">
        <v>1846</v>
      </c>
    </row>
    <row r="777" spans="1:10" ht="38.25" x14ac:dyDescent="0.25">
      <c r="A777" s="56" t="s">
        <v>1803</v>
      </c>
      <c r="B777" s="57" t="s">
        <v>1805</v>
      </c>
      <c r="C777" s="58" t="s">
        <v>63</v>
      </c>
      <c r="D777" s="59">
        <v>500</v>
      </c>
      <c r="E777" s="59">
        <f t="shared" ref="E777" si="68">ROUND(D777*F777/(100%+F777),2)</f>
        <v>83.33</v>
      </c>
      <c r="F777" s="172">
        <v>0.2</v>
      </c>
      <c r="G777" s="181" t="s">
        <v>1808</v>
      </c>
      <c r="H777" s="207" t="s">
        <v>1859</v>
      </c>
      <c r="I777" s="57" t="s">
        <v>1845</v>
      </c>
      <c r="J777" s="57" t="s">
        <v>1846</v>
      </c>
    </row>
    <row r="778" spans="1:10" x14ac:dyDescent="0.25">
      <c r="A778" s="151" t="s">
        <v>1764</v>
      </c>
      <c r="B778" s="221" t="s">
        <v>1429</v>
      </c>
      <c r="C778" s="221"/>
      <c r="D778" s="221"/>
      <c r="E778" s="221"/>
      <c r="F778" s="222"/>
      <c r="G778" s="60"/>
      <c r="H778" s="60"/>
      <c r="I778" s="57"/>
      <c r="J778" s="57"/>
    </row>
    <row r="779" spans="1:10" ht="38.25" x14ac:dyDescent="0.25">
      <c r="A779" s="56" t="s">
        <v>1765</v>
      </c>
      <c r="B779" s="57" t="s">
        <v>1173</v>
      </c>
      <c r="C779" s="58" t="s">
        <v>63</v>
      </c>
      <c r="D779" s="59">
        <v>459</v>
      </c>
      <c r="E779" s="59">
        <f t="shared" ref="E779:E785" si="69">ROUND(D779*F779/(100%+F779),2)</f>
        <v>76.5</v>
      </c>
      <c r="F779" s="172">
        <v>0.2</v>
      </c>
      <c r="G779" s="60"/>
      <c r="H779" s="207" t="s">
        <v>1859</v>
      </c>
      <c r="I779" s="57" t="s">
        <v>1845</v>
      </c>
      <c r="J779" s="57" t="s">
        <v>1846</v>
      </c>
    </row>
    <row r="780" spans="1:10" ht="38.25" x14ac:dyDescent="0.25">
      <c r="A780" s="56" t="s">
        <v>1766</v>
      </c>
      <c r="B780" s="57" t="s">
        <v>318</v>
      </c>
      <c r="C780" s="58" t="s">
        <v>63</v>
      </c>
      <c r="D780" s="59">
        <v>459</v>
      </c>
      <c r="E780" s="59">
        <f t="shared" si="69"/>
        <v>76.5</v>
      </c>
      <c r="F780" s="172">
        <v>0.2</v>
      </c>
      <c r="G780" s="60"/>
      <c r="H780" s="207" t="s">
        <v>1859</v>
      </c>
      <c r="I780" s="57" t="s">
        <v>1845</v>
      </c>
      <c r="J780" s="57" t="s">
        <v>1846</v>
      </c>
    </row>
    <row r="781" spans="1:10" ht="38.25" x14ac:dyDescent="0.25">
      <c r="A781" s="56" t="s">
        <v>1767</v>
      </c>
      <c r="B781" s="57" t="s">
        <v>319</v>
      </c>
      <c r="C781" s="58" t="s">
        <v>63</v>
      </c>
      <c r="D781" s="59">
        <v>1466</v>
      </c>
      <c r="E781" s="59">
        <f t="shared" si="69"/>
        <v>244.33</v>
      </c>
      <c r="F781" s="172">
        <v>0.2</v>
      </c>
      <c r="G781" s="60"/>
      <c r="H781" s="207" t="s">
        <v>1859</v>
      </c>
      <c r="I781" s="57" t="s">
        <v>1845</v>
      </c>
      <c r="J781" s="57" t="s">
        <v>1846</v>
      </c>
    </row>
    <row r="782" spans="1:10" ht="38.25" x14ac:dyDescent="0.25">
      <c r="A782" s="56" t="s">
        <v>1768</v>
      </c>
      <c r="B782" s="57" t="s">
        <v>320</v>
      </c>
      <c r="C782" s="58" t="s">
        <v>63</v>
      </c>
      <c r="D782" s="59">
        <v>344</v>
      </c>
      <c r="E782" s="59">
        <f t="shared" si="69"/>
        <v>57.33</v>
      </c>
      <c r="F782" s="172">
        <v>0.2</v>
      </c>
      <c r="G782" s="60"/>
      <c r="H782" s="207" t="s">
        <v>1859</v>
      </c>
      <c r="I782" s="57" t="s">
        <v>1845</v>
      </c>
      <c r="J782" s="57" t="s">
        <v>1846</v>
      </c>
    </row>
    <row r="783" spans="1:10" ht="38.25" x14ac:dyDescent="0.25">
      <c r="A783" s="56" t="s">
        <v>1769</v>
      </c>
      <c r="B783" s="57" t="s">
        <v>321</v>
      </c>
      <c r="C783" s="58" t="s">
        <v>63</v>
      </c>
      <c r="D783" s="59">
        <v>382</v>
      </c>
      <c r="E783" s="59">
        <f t="shared" si="69"/>
        <v>63.67</v>
      </c>
      <c r="F783" s="172">
        <v>0.2</v>
      </c>
      <c r="G783" s="60"/>
      <c r="H783" s="207" t="s">
        <v>1859</v>
      </c>
      <c r="I783" s="57" t="s">
        <v>1845</v>
      </c>
      <c r="J783" s="57" t="s">
        <v>1846</v>
      </c>
    </row>
    <row r="784" spans="1:10" ht="38.25" x14ac:dyDescent="0.25">
      <c r="A784" s="56" t="s">
        <v>1770</v>
      </c>
      <c r="B784" s="57" t="s">
        <v>131</v>
      </c>
      <c r="C784" s="58" t="s">
        <v>63</v>
      </c>
      <c r="D784" s="59">
        <v>382</v>
      </c>
      <c r="E784" s="59">
        <f t="shared" si="69"/>
        <v>63.67</v>
      </c>
      <c r="F784" s="172">
        <v>0.2</v>
      </c>
      <c r="G784" s="60"/>
      <c r="H784" s="207" t="s">
        <v>1859</v>
      </c>
      <c r="I784" s="57" t="s">
        <v>1845</v>
      </c>
      <c r="J784" s="57" t="s">
        <v>1846</v>
      </c>
    </row>
    <row r="785" spans="1:10" ht="38.25" x14ac:dyDescent="0.25">
      <c r="A785" s="56" t="s">
        <v>1771</v>
      </c>
      <c r="B785" s="57" t="s">
        <v>1434</v>
      </c>
      <c r="C785" s="58" t="s">
        <v>63</v>
      </c>
      <c r="D785" s="59">
        <v>6373</v>
      </c>
      <c r="E785" s="59">
        <f t="shared" si="69"/>
        <v>1062.17</v>
      </c>
      <c r="F785" s="172">
        <v>0.2</v>
      </c>
      <c r="G785" s="60"/>
      <c r="H785" s="207" t="s">
        <v>1859</v>
      </c>
      <c r="I785" s="57" t="s">
        <v>1845</v>
      </c>
      <c r="J785" s="57" t="s">
        <v>1846</v>
      </c>
    </row>
    <row r="786" spans="1:10" x14ac:dyDescent="0.25">
      <c r="A786" s="151" t="s">
        <v>291</v>
      </c>
      <c r="B786" s="221" t="s">
        <v>1435</v>
      </c>
      <c r="C786" s="221"/>
      <c r="D786" s="221"/>
      <c r="E786" s="221"/>
      <c r="F786" s="222"/>
      <c r="G786" s="60"/>
      <c r="H786" s="60"/>
      <c r="I786" s="57"/>
      <c r="J786" s="57"/>
    </row>
    <row r="787" spans="1:10" ht="38.25" x14ac:dyDescent="0.25">
      <c r="A787" s="56" t="s">
        <v>455</v>
      </c>
      <c r="B787" s="57" t="s">
        <v>1436</v>
      </c>
      <c r="C787" s="58" t="s">
        <v>980</v>
      </c>
      <c r="D787" s="59">
        <v>369622</v>
      </c>
      <c r="E787" s="59">
        <f t="shared" ref="E787:E817" si="70">ROUND(D787*F787/(100%+F787),2)</f>
        <v>61603.67</v>
      </c>
      <c r="F787" s="172">
        <v>0.2</v>
      </c>
      <c r="G787" s="60"/>
      <c r="H787" s="208" t="s">
        <v>1860</v>
      </c>
      <c r="I787" s="57" t="s">
        <v>1816</v>
      </c>
      <c r="J787" s="57" t="s">
        <v>1817</v>
      </c>
    </row>
    <row r="788" spans="1:10" ht="38.25" x14ac:dyDescent="0.25">
      <c r="A788" s="56" t="s">
        <v>456</v>
      </c>
      <c r="B788" s="57" t="s">
        <v>361</v>
      </c>
      <c r="C788" s="58" t="s">
        <v>980</v>
      </c>
      <c r="D788" s="59">
        <v>76474</v>
      </c>
      <c r="E788" s="59">
        <f t="shared" si="70"/>
        <v>12745.67</v>
      </c>
      <c r="F788" s="172">
        <v>0.2</v>
      </c>
      <c r="G788" s="60"/>
      <c r="H788" s="208" t="s">
        <v>1860</v>
      </c>
      <c r="I788" s="57" t="s">
        <v>1816</v>
      </c>
      <c r="J788" s="57" t="s">
        <v>1817</v>
      </c>
    </row>
    <row r="789" spans="1:10" ht="38.25" x14ac:dyDescent="0.25">
      <c r="A789" s="56" t="s">
        <v>457</v>
      </c>
      <c r="B789" s="57" t="s">
        <v>1437</v>
      </c>
      <c r="C789" s="58" t="s">
        <v>980</v>
      </c>
      <c r="D789" s="59">
        <v>19118</v>
      </c>
      <c r="E789" s="59">
        <f t="shared" si="70"/>
        <v>3186.33</v>
      </c>
      <c r="F789" s="172">
        <v>0.2</v>
      </c>
      <c r="G789" s="60"/>
      <c r="H789" s="208" t="s">
        <v>1860</v>
      </c>
      <c r="I789" s="57" t="s">
        <v>1816</v>
      </c>
      <c r="J789" s="57" t="s">
        <v>1817</v>
      </c>
    </row>
    <row r="790" spans="1:10" ht="38.25" x14ac:dyDescent="0.25">
      <c r="A790" s="56" t="s">
        <v>1430</v>
      </c>
      <c r="B790" s="12" t="s">
        <v>1439</v>
      </c>
      <c r="C790" s="58" t="s">
        <v>980</v>
      </c>
      <c r="D790" s="59">
        <v>32884</v>
      </c>
      <c r="E790" s="59">
        <f t="shared" si="70"/>
        <v>5480.67</v>
      </c>
      <c r="F790" s="172">
        <v>0.2</v>
      </c>
      <c r="G790" s="60"/>
      <c r="H790" s="208" t="s">
        <v>1860</v>
      </c>
      <c r="I790" s="57" t="s">
        <v>1816</v>
      </c>
      <c r="J790" s="57" t="s">
        <v>1817</v>
      </c>
    </row>
    <row r="791" spans="1:10" ht="38.25" x14ac:dyDescent="0.25">
      <c r="A791" s="56" t="s">
        <v>1431</v>
      </c>
      <c r="B791" s="12" t="s">
        <v>987</v>
      </c>
      <c r="C791" s="58" t="s">
        <v>980</v>
      </c>
      <c r="D791" s="59">
        <v>61179</v>
      </c>
      <c r="E791" s="59">
        <f t="shared" si="70"/>
        <v>10196.5</v>
      </c>
      <c r="F791" s="172">
        <v>0.2</v>
      </c>
      <c r="G791" s="60"/>
      <c r="H791" s="208" t="s">
        <v>1860</v>
      </c>
      <c r="I791" s="57" t="s">
        <v>1816</v>
      </c>
      <c r="J791" s="57" t="s">
        <v>1817</v>
      </c>
    </row>
    <row r="792" spans="1:10" ht="38.25" x14ac:dyDescent="0.25">
      <c r="A792" s="56" t="s">
        <v>1432</v>
      </c>
      <c r="B792" s="57" t="s">
        <v>12</v>
      </c>
      <c r="C792" s="58" t="s">
        <v>980</v>
      </c>
      <c r="D792" s="59">
        <v>6373</v>
      </c>
      <c r="E792" s="59">
        <f t="shared" si="70"/>
        <v>1062.17</v>
      </c>
      <c r="F792" s="172">
        <v>0.2</v>
      </c>
      <c r="G792" s="60"/>
      <c r="H792" s="208" t="s">
        <v>1860</v>
      </c>
      <c r="I792" s="57" t="s">
        <v>1816</v>
      </c>
      <c r="J792" s="57" t="s">
        <v>1817</v>
      </c>
    </row>
    <row r="793" spans="1:10" ht="38.25" x14ac:dyDescent="0.25">
      <c r="A793" s="56" t="s">
        <v>1433</v>
      </c>
      <c r="B793" s="57" t="s">
        <v>13</v>
      </c>
      <c r="C793" s="58" t="s">
        <v>980</v>
      </c>
      <c r="D793" s="59">
        <v>1529</v>
      </c>
      <c r="E793" s="59">
        <f t="shared" si="70"/>
        <v>254.83</v>
      </c>
      <c r="F793" s="172">
        <v>0.2</v>
      </c>
      <c r="G793" s="60"/>
      <c r="H793" s="208" t="s">
        <v>1860</v>
      </c>
      <c r="I793" s="57" t="s">
        <v>1816</v>
      </c>
      <c r="J793" s="57" t="s">
        <v>1817</v>
      </c>
    </row>
    <row r="794" spans="1:10" ht="38.25" x14ac:dyDescent="0.25">
      <c r="A794" s="56" t="s">
        <v>1772</v>
      </c>
      <c r="B794" s="12" t="s">
        <v>1442</v>
      </c>
      <c r="C794" s="58" t="s">
        <v>980</v>
      </c>
      <c r="D794" s="59">
        <v>28295</v>
      </c>
      <c r="E794" s="59">
        <f t="shared" si="70"/>
        <v>4715.83</v>
      </c>
      <c r="F794" s="172">
        <v>0.2</v>
      </c>
      <c r="G794" s="60"/>
      <c r="H794" s="208" t="s">
        <v>1860</v>
      </c>
      <c r="I794" s="57" t="s">
        <v>1816</v>
      </c>
      <c r="J794" s="57" t="s">
        <v>1817</v>
      </c>
    </row>
    <row r="795" spans="1:10" ht="38.25" x14ac:dyDescent="0.25">
      <c r="A795" s="56" t="s">
        <v>1773</v>
      </c>
      <c r="B795" s="12" t="s">
        <v>988</v>
      </c>
      <c r="C795" s="58" t="s">
        <v>980</v>
      </c>
      <c r="D795" s="59">
        <v>53532</v>
      </c>
      <c r="E795" s="59">
        <f t="shared" si="70"/>
        <v>8922</v>
      </c>
      <c r="F795" s="172">
        <v>0.2</v>
      </c>
      <c r="G795" s="60"/>
      <c r="H795" s="208" t="s">
        <v>1860</v>
      </c>
      <c r="I795" s="57" t="s">
        <v>1816</v>
      </c>
      <c r="J795" s="57" t="s">
        <v>1817</v>
      </c>
    </row>
    <row r="796" spans="1:10" ht="38.25" x14ac:dyDescent="0.25">
      <c r="A796" s="56" t="s">
        <v>1774</v>
      </c>
      <c r="B796" s="57" t="s">
        <v>1443</v>
      </c>
      <c r="C796" s="58" t="s">
        <v>980</v>
      </c>
      <c r="D796" s="59">
        <v>4749</v>
      </c>
      <c r="E796" s="59">
        <f t="shared" si="70"/>
        <v>791.5</v>
      </c>
      <c r="F796" s="172">
        <v>0.2</v>
      </c>
      <c r="G796" s="60"/>
      <c r="H796" s="208" t="s">
        <v>1860</v>
      </c>
      <c r="I796" s="57" t="s">
        <v>1816</v>
      </c>
      <c r="J796" s="57" t="s">
        <v>1817</v>
      </c>
    </row>
    <row r="797" spans="1:10" ht="38.25" x14ac:dyDescent="0.25">
      <c r="A797" s="56" t="s">
        <v>1775</v>
      </c>
      <c r="B797" s="57" t="s">
        <v>1444</v>
      </c>
      <c r="C797" s="58" t="s">
        <v>980</v>
      </c>
      <c r="D797" s="59">
        <v>1473</v>
      </c>
      <c r="E797" s="59">
        <f t="shared" si="70"/>
        <v>245.5</v>
      </c>
      <c r="F797" s="172">
        <v>0.2</v>
      </c>
      <c r="G797" s="60"/>
      <c r="H797" s="208" t="s">
        <v>1860</v>
      </c>
      <c r="I797" s="57" t="s">
        <v>1816</v>
      </c>
      <c r="J797" s="57" t="s">
        <v>1817</v>
      </c>
    </row>
    <row r="798" spans="1:10" ht="38.25" x14ac:dyDescent="0.25">
      <c r="A798" s="56" t="s">
        <v>1776</v>
      </c>
      <c r="B798" s="57" t="s">
        <v>1445</v>
      </c>
      <c r="C798" s="58" t="s">
        <v>980</v>
      </c>
      <c r="D798" s="59">
        <v>1848</v>
      </c>
      <c r="E798" s="59">
        <f t="shared" si="70"/>
        <v>308</v>
      </c>
      <c r="F798" s="172">
        <v>0.2</v>
      </c>
      <c r="G798" s="60"/>
      <c r="H798" s="208" t="s">
        <v>1860</v>
      </c>
      <c r="I798" s="57" t="s">
        <v>1816</v>
      </c>
      <c r="J798" s="57" t="s">
        <v>1817</v>
      </c>
    </row>
    <row r="799" spans="1:10" ht="38.25" x14ac:dyDescent="0.25">
      <c r="A799" s="56" t="s">
        <v>1777</v>
      </c>
      <c r="B799" s="57" t="s">
        <v>284</v>
      </c>
      <c r="C799" s="58" t="s">
        <v>980</v>
      </c>
      <c r="D799" s="59">
        <v>1580</v>
      </c>
      <c r="E799" s="59">
        <f t="shared" si="70"/>
        <v>263.33</v>
      </c>
      <c r="F799" s="172">
        <v>0.2</v>
      </c>
      <c r="G799" s="60"/>
      <c r="H799" s="208" t="s">
        <v>1860</v>
      </c>
      <c r="I799" s="57" t="s">
        <v>1816</v>
      </c>
      <c r="J799" s="57" t="s">
        <v>1817</v>
      </c>
    </row>
    <row r="800" spans="1:10" ht="38.25" x14ac:dyDescent="0.25">
      <c r="A800" s="56" t="s">
        <v>1778</v>
      </c>
      <c r="B800" s="57" t="s">
        <v>1446</v>
      </c>
      <c r="C800" s="58" t="s">
        <v>980</v>
      </c>
      <c r="D800" s="59">
        <v>7392</v>
      </c>
      <c r="E800" s="59">
        <f t="shared" si="70"/>
        <v>1232</v>
      </c>
      <c r="F800" s="172">
        <v>0.2</v>
      </c>
      <c r="G800" s="60"/>
      <c r="H800" s="208" t="s">
        <v>1860</v>
      </c>
      <c r="I800" s="57" t="s">
        <v>1816</v>
      </c>
      <c r="J800" s="57" t="s">
        <v>1817</v>
      </c>
    </row>
    <row r="801" spans="1:10" ht="38.25" x14ac:dyDescent="0.25">
      <c r="A801" s="56" t="s">
        <v>1779</v>
      </c>
      <c r="B801" s="12" t="s">
        <v>1447</v>
      </c>
      <c r="C801" s="58" t="s">
        <v>980</v>
      </c>
      <c r="D801" s="59">
        <v>19118</v>
      </c>
      <c r="E801" s="59">
        <f t="shared" si="70"/>
        <v>3186.33</v>
      </c>
      <c r="F801" s="172">
        <v>0.2</v>
      </c>
      <c r="G801" s="60"/>
      <c r="H801" s="208" t="s">
        <v>1860</v>
      </c>
      <c r="I801" s="57" t="s">
        <v>1816</v>
      </c>
      <c r="J801" s="57" t="s">
        <v>1817</v>
      </c>
    </row>
    <row r="802" spans="1:10" ht="38.25" x14ac:dyDescent="0.25">
      <c r="A802" s="56" t="s">
        <v>1780</v>
      </c>
      <c r="B802" s="57" t="s">
        <v>338</v>
      </c>
      <c r="C802" s="58" t="s">
        <v>980</v>
      </c>
      <c r="D802" s="59">
        <v>242166</v>
      </c>
      <c r="E802" s="59">
        <f t="shared" si="70"/>
        <v>40361</v>
      </c>
      <c r="F802" s="172">
        <v>0.2</v>
      </c>
      <c r="G802" s="60"/>
      <c r="H802" s="208" t="s">
        <v>1860</v>
      </c>
      <c r="I802" s="57" t="s">
        <v>1816</v>
      </c>
      <c r="J802" s="57" t="s">
        <v>1817</v>
      </c>
    </row>
    <row r="803" spans="1:10" ht="38.25" x14ac:dyDescent="0.25">
      <c r="A803" s="56" t="s">
        <v>1781</v>
      </c>
      <c r="B803" s="57" t="s">
        <v>1448</v>
      </c>
      <c r="C803" s="58" t="s">
        <v>980</v>
      </c>
      <c r="D803" s="59">
        <v>79660</v>
      </c>
      <c r="E803" s="59">
        <f t="shared" si="70"/>
        <v>13276.67</v>
      </c>
      <c r="F803" s="172">
        <v>0.2</v>
      </c>
      <c r="G803" s="60"/>
      <c r="H803" s="208" t="s">
        <v>1860</v>
      </c>
      <c r="I803" s="57" t="s">
        <v>1816</v>
      </c>
      <c r="J803" s="57" t="s">
        <v>1817</v>
      </c>
    </row>
    <row r="804" spans="1:10" ht="38.25" x14ac:dyDescent="0.25">
      <c r="A804" s="56" t="s">
        <v>1782</v>
      </c>
      <c r="B804" s="57" t="s">
        <v>1277</v>
      </c>
      <c r="C804" s="13" t="s">
        <v>984</v>
      </c>
      <c r="D804" s="11">
        <v>63728</v>
      </c>
      <c r="E804" s="59">
        <f t="shared" si="70"/>
        <v>10621.33</v>
      </c>
      <c r="F804" s="172">
        <v>0.2</v>
      </c>
      <c r="G804" s="60"/>
      <c r="H804" s="208" t="s">
        <v>1860</v>
      </c>
      <c r="I804" s="57" t="s">
        <v>1816</v>
      </c>
      <c r="J804" s="57" t="s">
        <v>1817</v>
      </c>
    </row>
    <row r="805" spans="1:10" ht="38.25" x14ac:dyDescent="0.25">
      <c r="A805" s="56" t="s">
        <v>1783</v>
      </c>
      <c r="B805" s="57" t="s">
        <v>1278</v>
      </c>
      <c r="C805" s="13" t="s">
        <v>984</v>
      </c>
      <c r="D805" s="11">
        <v>63728</v>
      </c>
      <c r="E805" s="59">
        <f t="shared" si="70"/>
        <v>10621.33</v>
      </c>
      <c r="F805" s="172">
        <v>0.2</v>
      </c>
      <c r="G805" s="60"/>
      <c r="H805" s="208" t="s">
        <v>1860</v>
      </c>
      <c r="I805" s="57" t="s">
        <v>1816</v>
      </c>
      <c r="J805" s="57" t="s">
        <v>1817</v>
      </c>
    </row>
    <row r="806" spans="1:10" ht="38.25" x14ac:dyDescent="0.25">
      <c r="A806" s="56" t="s">
        <v>1784</v>
      </c>
      <c r="B806" s="57" t="s">
        <v>1449</v>
      </c>
      <c r="C806" s="58" t="s">
        <v>980</v>
      </c>
      <c r="D806" s="59">
        <v>12325</v>
      </c>
      <c r="E806" s="59">
        <f t="shared" si="70"/>
        <v>2054.17</v>
      </c>
      <c r="F806" s="172">
        <v>0.2</v>
      </c>
      <c r="G806" s="60"/>
      <c r="H806" s="208" t="s">
        <v>1860</v>
      </c>
      <c r="I806" s="57" t="s">
        <v>1816</v>
      </c>
      <c r="J806" s="57" t="s">
        <v>1817</v>
      </c>
    </row>
    <row r="807" spans="1:10" ht="38.25" x14ac:dyDescent="0.25">
      <c r="A807" s="56" t="s">
        <v>1785</v>
      </c>
      <c r="B807" s="12" t="s">
        <v>1172</v>
      </c>
      <c r="C807" s="13" t="s">
        <v>63</v>
      </c>
      <c r="D807" s="59">
        <v>1529</v>
      </c>
      <c r="E807" s="59">
        <f t="shared" si="70"/>
        <v>254.83</v>
      </c>
      <c r="F807" s="172">
        <v>0.2</v>
      </c>
      <c r="G807" s="60"/>
      <c r="H807" s="208" t="s">
        <v>1860</v>
      </c>
      <c r="I807" s="57" t="s">
        <v>1816</v>
      </c>
      <c r="J807" s="57" t="s">
        <v>1817</v>
      </c>
    </row>
    <row r="808" spans="1:10" ht="38.25" x14ac:dyDescent="0.25">
      <c r="A808" s="56" t="s">
        <v>1786</v>
      </c>
      <c r="B808" s="12" t="s">
        <v>850</v>
      </c>
      <c r="C808" s="13" t="s">
        <v>63</v>
      </c>
      <c r="D808" s="59">
        <v>2294</v>
      </c>
      <c r="E808" s="59">
        <f t="shared" si="70"/>
        <v>382.33</v>
      </c>
      <c r="F808" s="172">
        <v>0.2</v>
      </c>
      <c r="G808" s="60"/>
      <c r="H808" s="208" t="s">
        <v>1860</v>
      </c>
      <c r="I808" s="57" t="s">
        <v>1816</v>
      </c>
      <c r="J808" s="57" t="s">
        <v>1817</v>
      </c>
    </row>
    <row r="809" spans="1:10" ht="38.25" x14ac:dyDescent="0.25">
      <c r="A809" s="56" t="s">
        <v>1787</v>
      </c>
      <c r="B809" s="12" t="s">
        <v>851</v>
      </c>
      <c r="C809" s="13" t="s">
        <v>984</v>
      </c>
      <c r="D809" s="59">
        <v>3059</v>
      </c>
      <c r="E809" s="59">
        <f t="shared" si="70"/>
        <v>509.83</v>
      </c>
      <c r="F809" s="172">
        <v>0.2</v>
      </c>
      <c r="G809" s="60"/>
      <c r="H809" s="208" t="s">
        <v>1860</v>
      </c>
      <c r="I809" s="57" t="s">
        <v>1816</v>
      </c>
      <c r="J809" s="57" t="s">
        <v>1817</v>
      </c>
    </row>
    <row r="810" spans="1:10" ht="38.25" x14ac:dyDescent="0.25">
      <c r="A810" s="56" t="s">
        <v>1788</v>
      </c>
      <c r="B810" s="57" t="s">
        <v>1450</v>
      </c>
      <c r="C810" s="58" t="s">
        <v>980</v>
      </c>
      <c r="D810" s="59">
        <v>969</v>
      </c>
      <c r="E810" s="59">
        <f t="shared" si="70"/>
        <v>161.5</v>
      </c>
      <c r="F810" s="172">
        <v>0.2</v>
      </c>
      <c r="G810" s="60"/>
      <c r="H810" s="208" t="s">
        <v>1860</v>
      </c>
      <c r="I810" s="57" t="s">
        <v>1816</v>
      </c>
      <c r="J810" s="57" t="s">
        <v>1817</v>
      </c>
    </row>
    <row r="811" spans="1:10" ht="38.25" x14ac:dyDescent="0.25">
      <c r="A811" s="56" t="s">
        <v>1789</v>
      </c>
      <c r="B811" s="57" t="s">
        <v>1302</v>
      </c>
      <c r="C811" s="58" t="s">
        <v>980</v>
      </c>
      <c r="D811" s="59">
        <v>7800</v>
      </c>
      <c r="E811" s="59">
        <f t="shared" si="70"/>
        <v>1300</v>
      </c>
      <c r="F811" s="172">
        <v>0.2</v>
      </c>
      <c r="G811" s="60"/>
      <c r="H811" s="208" t="s">
        <v>1860</v>
      </c>
      <c r="I811" s="57" t="s">
        <v>1816</v>
      </c>
      <c r="J811" s="57" t="s">
        <v>1817</v>
      </c>
    </row>
    <row r="812" spans="1:10" ht="38.25" x14ac:dyDescent="0.25">
      <c r="A812" s="56" t="s">
        <v>1790</v>
      </c>
      <c r="B812" s="12" t="s">
        <v>985</v>
      </c>
      <c r="C812" s="13" t="s">
        <v>209</v>
      </c>
      <c r="D812" s="59">
        <v>306</v>
      </c>
      <c r="E812" s="59">
        <f t="shared" si="70"/>
        <v>51</v>
      </c>
      <c r="F812" s="172">
        <v>0.2</v>
      </c>
      <c r="G812" s="60"/>
      <c r="H812" s="208" t="s">
        <v>1860</v>
      </c>
      <c r="I812" s="57" t="s">
        <v>1816</v>
      </c>
      <c r="J812" s="57" t="s">
        <v>1817</v>
      </c>
    </row>
    <row r="813" spans="1:10" ht="38.25" x14ac:dyDescent="0.25">
      <c r="A813" s="56" t="s">
        <v>1791</v>
      </c>
      <c r="B813" s="126" t="s">
        <v>986</v>
      </c>
      <c r="C813" s="13" t="s">
        <v>209</v>
      </c>
      <c r="D813" s="59">
        <v>612</v>
      </c>
      <c r="E813" s="59">
        <f t="shared" si="70"/>
        <v>102</v>
      </c>
      <c r="F813" s="172">
        <v>0.2</v>
      </c>
      <c r="G813" s="60"/>
      <c r="H813" s="208" t="s">
        <v>1860</v>
      </c>
      <c r="I813" s="57" t="s">
        <v>1816</v>
      </c>
      <c r="J813" s="57" t="s">
        <v>1817</v>
      </c>
    </row>
    <row r="814" spans="1:10" ht="38.25" x14ac:dyDescent="0.25">
      <c r="A814" s="56" t="s">
        <v>1792</v>
      </c>
      <c r="B814" s="57" t="s">
        <v>1279</v>
      </c>
      <c r="C814" s="58" t="s">
        <v>980</v>
      </c>
      <c r="D814" s="59">
        <v>2358</v>
      </c>
      <c r="E814" s="59">
        <f t="shared" si="70"/>
        <v>393</v>
      </c>
      <c r="F814" s="172">
        <v>0.2</v>
      </c>
      <c r="G814" s="60"/>
      <c r="H814" s="208" t="s">
        <v>1860</v>
      </c>
      <c r="I814" s="57" t="s">
        <v>1816</v>
      </c>
      <c r="J814" s="57" t="s">
        <v>1817</v>
      </c>
    </row>
    <row r="815" spans="1:10" ht="38.25" x14ac:dyDescent="0.25">
      <c r="A815" s="56" t="s">
        <v>1793</v>
      </c>
      <c r="B815" s="57" t="s">
        <v>581</v>
      </c>
      <c r="C815" s="58" t="s">
        <v>980</v>
      </c>
      <c r="D815" s="59">
        <v>1529</v>
      </c>
      <c r="E815" s="59">
        <f t="shared" si="70"/>
        <v>254.83</v>
      </c>
      <c r="F815" s="172">
        <v>0.2</v>
      </c>
      <c r="G815" s="60"/>
      <c r="H815" s="208" t="s">
        <v>1860</v>
      </c>
      <c r="I815" s="57" t="s">
        <v>1816</v>
      </c>
      <c r="J815" s="57" t="s">
        <v>1817</v>
      </c>
    </row>
    <row r="816" spans="1:10" ht="38.25" x14ac:dyDescent="0.25">
      <c r="A816" s="56" t="s">
        <v>1794</v>
      </c>
      <c r="B816" s="57" t="s">
        <v>587</v>
      </c>
      <c r="C816" s="58" t="s">
        <v>980</v>
      </c>
      <c r="D816" s="59">
        <v>6488</v>
      </c>
      <c r="E816" s="59">
        <f t="shared" si="70"/>
        <v>1081.33</v>
      </c>
      <c r="F816" s="172">
        <v>0.2</v>
      </c>
      <c r="G816" s="60"/>
      <c r="H816" s="208" t="s">
        <v>1860</v>
      </c>
      <c r="I816" s="57" t="s">
        <v>1816</v>
      </c>
      <c r="J816" s="57" t="s">
        <v>1817</v>
      </c>
    </row>
    <row r="817" spans="1:10" ht="38.25" x14ac:dyDescent="0.25">
      <c r="A817" s="56" t="s">
        <v>1795</v>
      </c>
      <c r="B817" s="57" t="s">
        <v>285</v>
      </c>
      <c r="C817" s="58" t="s">
        <v>980</v>
      </c>
      <c r="D817" s="59">
        <v>2141</v>
      </c>
      <c r="E817" s="59">
        <f t="shared" si="70"/>
        <v>356.83</v>
      </c>
      <c r="F817" s="172">
        <v>0.2</v>
      </c>
      <c r="G817" s="60"/>
      <c r="H817" s="208" t="s">
        <v>1860</v>
      </c>
      <c r="I817" s="57" t="s">
        <v>1832</v>
      </c>
      <c r="J817" s="57" t="s">
        <v>1833</v>
      </c>
    </row>
    <row r="818" spans="1:10" s="31" customFormat="1" x14ac:dyDescent="0.25">
      <c r="A818" s="151" t="s">
        <v>397</v>
      </c>
      <c r="B818" s="221" t="s">
        <v>354</v>
      </c>
      <c r="C818" s="221"/>
      <c r="D818" s="221"/>
      <c r="E818" s="221"/>
      <c r="F818" s="222"/>
      <c r="G818" s="135"/>
      <c r="H818" s="135"/>
      <c r="I818" s="162"/>
      <c r="J818" s="162"/>
    </row>
    <row r="819" spans="1:10" s="31" customFormat="1" ht="38.25" x14ac:dyDescent="0.25">
      <c r="A819" s="56" t="s">
        <v>847</v>
      </c>
      <c r="B819" s="57" t="s">
        <v>994</v>
      </c>
      <c r="C819" s="58" t="s">
        <v>63</v>
      </c>
      <c r="D819" s="59">
        <v>62312</v>
      </c>
      <c r="E819" s="59">
        <f t="shared" ref="E819:E824" si="71">ROUND(D819*F819/(100%+F819),2)</f>
        <v>10385.33</v>
      </c>
      <c r="F819" s="172">
        <v>0.2</v>
      </c>
      <c r="G819" s="135"/>
      <c r="H819" s="204" t="s">
        <v>1851</v>
      </c>
      <c r="I819" s="57" t="s">
        <v>1816</v>
      </c>
      <c r="J819" s="57" t="s">
        <v>1817</v>
      </c>
    </row>
    <row r="820" spans="1:10" s="31" customFormat="1" ht="38.25" x14ac:dyDescent="0.25">
      <c r="A820" s="56" t="s">
        <v>848</v>
      </c>
      <c r="B820" s="57" t="s">
        <v>995</v>
      </c>
      <c r="C820" s="58" t="s">
        <v>63</v>
      </c>
      <c r="D820" s="59">
        <v>98501</v>
      </c>
      <c r="E820" s="59">
        <f t="shared" si="71"/>
        <v>16416.830000000002</v>
      </c>
      <c r="F820" s="172">
        <v>0.2</v>
      </c>
      <c r="G820" s="135"/>
      <c r="H820" s="204" t="s">
        <v>1851</v>
      </c>
      <c r="I820" s="57" t="s">
        <v>1816</v>
      </c>
      <c r="J820" s="57" t="s">
        <v>1817</v>
      </c>
    </row>
    <row r="821" spans="1:10" s="31" customFormat="1" ht="38.25" x14ac:dyDescent="0.25">
      <c r="A821" s="56" t="s">
        <v>849</v>
      </c>
      <c r="B821" s="57" t="s">
        <v>996</v>
      </c>
      <c r="C821" s="58" t="s">
        <v>63</v>
      </c>
      <c r="D821" s="59">
        <v>38601</v>
      </c>
      <c r="E821" s="59">
        <f t="shared" si="71"/>
        <v>6433.5</v>
      </c>
      <c r="F821" s="172">
        <v>0.2</v>
      </c>
      <c r="G821" s="135"/>
      <c r="H821" s="204" t="s">
        <v>1851</v>
      </c>
      <c r="I821" s="57" t="s">
        <v>1816</v>
      </c>
      <c r="J821" s="57" t="s">
        <v>1817</v>
      </c>
    </row>
    <row r="822" spans="1:10" s="31" customFormat="1" ht="38.25" x14ac:dyDescent="0.25">
      <c r="A822" s="56" t="s">
        <v>1438</v>
      </c>
      <c r="B822" s="57" t="s">
        <v>997</v>
      </c>
      <c r="C822" s="58" t="s">
        <v>63</v>
      </c>
      <c r="D822" s="59">
        <v>65428</v>
      </c>
      <c r="E822" s="59">
        <f t="shared" si="71"/>
        <v>10904.67</v>
      </c>
      <c r="F822" s="172">
        <v>0.2</v>
      </c>
      <c r="G822" s="135"/>
      <c r="H822" s="204" t="s">
        <v>1851</v>
      </c>
      <c r="I822" s="57" t="s">
        <v>1816</v>
      </c>
      <c r="J822" s="57" t="s">
        <v>1817</v>
      </c>
    </row>
    <row r="823" spans="1:10" s="31" customFormat="1" ht="38.25" x14ac:dyDescent="0.25">
      <c r="A823" s="56" t="s">
        <v>1440</v>
      </c>
      <c r="B823" s="57" t="s">
        <v>998</v>
      </c>
      <c r="C823" s="58" t="s">
        <v>63</v>
      </c>
      <c r="D823" s="59">
        <v>52603</v>
      </c>
      <c r="E823" s="59">
        <f t="shared" si="71"/>
        <v>8767.17</v>
      </c>
      <c r="F823" s="172">
        <v>0.2</v>
      </c>
      <c r="G823" s="135"/>
      <c r="H823" s="204" t="s">
        <v>1851</v>
      </c>
      <c r="I823" s="57" t="s">
        <v>1816</v>
      </c>
      <c r="J823" s="57" t="s">
        <v>1817</v>
      </c>
    </row>
    <row r="824" spans="1:10" s="31" customFormat="1" ht="38.25" x14ac:dyDescent="0.25">
      <c r="A824" s="56" t="s">
        <v>1441</v>
      </c>
      <c r="B824" s="57" t="s">
        <v>1176</v>
      </c>
      <c r="C824" s="58" t="s">
        <v>63</v>
      </c>
      <c r="D824" s="59">
        <v>52063</v>
      </c>
      <c r="E824" s="59">
        <f t="shared" si="71"/>
        <v>8677.17</v>
      </c>
      <c r="F824" s="172">
        <v>0.2</v>
      </c>
      <c r="G824" s="135"/>
      <c r="H824" s="204" t="s">
        <v>1851</v>
      </c>
      <c r="I824" s="57" t="s">
        <v>1816</v>
      </c>
      <c r="J824" s="57" t="s">
        <v>1817</v>
      </c>
    </row>
    <row r="825" spans="1:10" ht="15.75" customHeight="1" x14ac:dyDescent="0.25">
      <c r="A825" s="122" t="s">
        <v>208</v>
      </c>
      <c r="B825" s="226" t="s">
        <v>255</v>
      </c>
      <c r="C825" s="226"/>
      <c r="D825" s="226"/>
      <c r="E825" s="226"/>
      <c r="F825" s="245"/>
      <c r="G825" s="60"/>
      <c r="H825" s="60"/>
      <c r="I825" s="60"/>
      <c r="J825" s="60"/>
    </row>
    <row r="826" spans="1:10" s="1" customFormat="1" ht="15.75" x14ac:dyDescent="0.25">
      <c r="A826" s="151" t="s">
        <v>0</v>
      </c>
      <c r="B826" s="149" t="s">
        <v>55</v>
      </c>
      <c r="C826" s="149" t="s">
        <v>31</v>
      </c>
      <c r="D826" s="148" t="s">
        <v>1</v>
      </c>
      <c r="E826" s="62" t="s">
        <v>256</v>
      </c>
      <c r="F826" s="173" t="s">
        <v>258</v>
      </c>
      <c r="G826" s="169"/>
      <c r="H826" s="169"/>
      <c r="I826" s="169"/>
      <c r="J826" s="169"/>
    </row>
    <row r="827" spans="1:10" ht="12.75" customHeight="1" x14ac:dyDescent="0.25">
      <c r="A827" s="56" t="s">
        <v>207</v>
      </c>
      <c r="B827" s="57" t="s">
        <v>311</v>
      </c>
      <c r="C827" s="58" t="s">
        <v>1308</v>
      </c>
      <c r="D827" s="59" t="s">
        <v>11</v>
      </c>
      <c r="E827" s="59"/>
      <c r="F827" s="172">
        <v>0.2</v>
      </c>
      <c r="G827" s="60"/>
      <c r="H827" s="209" t="s">
        <v>1861</v>
      </c>
      <c r="I827" s="57" t="s">
        <v>1862</v>
      </c>
      <c r="J827" s="57" t="s">
        <v>1863</v>
      </c>
    </row>
    <row r="828" spans="1:10" ht="27" customHeight="1" x14ac:dyDescent="0.25">
      <c r="A828" s="56" t="s">
        <v>206</v>
      </c>
      <c r="B828" s="57" t="s">
        <v>591</v>
      </c>
      <c r="C828" s="58" t="s">
        <v>1308</v>
      </c>
      <c r="D828" s="59" t="s">
        <v>11</v>
      </c>
      <c r="E828" s="59"/>
      <c r="F828" s="172">
        <v>0.2</v>
      </c>
      <c r="G828" s="60"/>
      <c r="H828" s="209" t="s">
        <v>1861</v>
      </c>
      <c r="I828" s="57" t="s">
        <v>1862</v>
      </c>
      <c r="J828" s="57" t="s">
        <v>1863</v>
      </c>
    </row>
    <row r="829" spans="1:10" ht="12.75" customHeight="1" x14ac:dyDescent="0.25">
      <c r="A829" s="151" t="s">
        <v>205</v>
      </c>
      <c r="B829" s="221" t="s">
        <v>260</v>
      </c>
      <c r="C829" s="221"/>
      <c r="D829" s="221"/>
      <c r="E829" s="221"/>
      <c r="F829" s="222"/>
      <c r="G829" s="60"/>
      <c r="H829" s="60"/>
      <c r="I829" s="57"/>
      <c r="J829" s="57"/>
    </row>
    <row r="830" spans="1:10" ht="12.75" customHeight="1" x14ac:dyDescent="0.25">
      <c r="A830" s="56" t="s">
        <v>1128</v>
      </c>
      <c r="B830" s="57" t="s">
        <v>590</v>
      </c>
      <c r="C830" s="58" t="s">
        <v>1308</v>
      </c>
      <c r="D830" s="59" t="s">
        <v>11</v>
      </c>
      <c r="E830" s="59"/>
      <c r="F830" s="172">
        <v>0.2</v>
      </c>
      <c r="G830" s="60"/>
      <c r="H830" s="209" t="s">
        <v>1861</v>
      </c>
      <c r="I830" s="57" t="s">
        <v>1862</v>
      </c>
      <c r="J830" s="57" t="s">
        <v>1863</v>
      </c>
    </row>
    <row r="831" spans="1:10" ht="35.25" customHeight="1" x14ac:dyDescent="0.25">
      <c r="A831" s="56" t="s">
        <v>1129</v>
      </c>
      <c r="B831" s="57" t="s">
        <v>259</v>
      </c>
      <c r="C831" s="58" t="s">
        <v>1309</v>
      </c>
      <c r="D831" s="59" t="s">
        <v>11</v>
      </c>
      <c r="E831" s="59"/>
      <c r="F831" s="172">
        <v>0.2</v>
      </c>
      <c r="G831" s="60"/>
      <c r="H831" s="209" t="s">
        <v>1861</v>
      </c>
      <c r="I831" s="57" t="s">
        <v>1862</v>
      </c>
      <c r="J831" s="57" t="s">
        <v>1863</v>
      </c>
    </row>
    <row r="832" spans="1:10" ht="15.75" x14ac:dyDescent="0.25">
      <c r="A832" s="122" t="s">
        <v>142</v>
      </c>
      <c r="B832" s="226" t="s">
        <v>218</v>
      </c>
      <c r="C832" s="226"/>
      <c r="D832" s="226"/>
      <c r="E832" s="226"/>
      <c r="F832" s="245"/>
      <c r="G832" s="60"/>
      <c r="H832" s="60"/>
      <c r="I832" s="60"/>
      <c r="J832" s="60"/>
    </row>
    <row r="833" spans="1:10" s="31" customFormat="1" x14ac:dyDescent="0.25">
      <c r="A833" s="151" t="s">
        <v>0</v>
      </c>
      <c r="B833" s="149" t="s">
        <v>55</v>
      </c>
      <c r="C833" s="149" t="s">
        <v>31</v>
      </c>
      <c r="D833" s="148" t="s">
        <v>1</v>
      </c>
      <c r="E833" s="62" t="s">
        <v>256</v>
      </c>
      <c r="F833" s="173" t="s">
        <v>258</v>
      </c>
      <c r="G833" s="135"/>
      <c r="H833" s="135"/>
      <c r="I833" s="135"/>
      <c r="J833" s="135"/>
    </row>
    <row r="834" spans="1:10" s="31" customFormat="1" ht="38.25" x14ac:dyDescent="0.25">
      <c r="A834" s="56" t="s">
        <v>398</v>
      </c>
      <c r="B834" s="57" t="s">
        <v>235</v>
      </c>
      <c r="C834" s="58" t="s">
        <v>209</v>
      </c>
      <c r="D834" s="59" t="s">
        <v>854</v>
      </c>
      <c r="E834" s="59"/>
      <c r="F834" s="186">
        <v>0.2</v>
      </c>
      <c r="G834" s="135"/>
      <c r="H834" s="192" t="s">
        <v>906</v>
      </c>
      <c r="I834" s="57" t="s">
        <v>1816</v>
      </c>
      <c r="J834" s="57" t="s">
        <v>1817</v>
      </c>
    </row>
    <row r="835" spans="1:10" ht="38.25" customHeight="1" x14ac:dyDescent="0.25">
      <c r="A835" s="56" t="s">
        <v>399</v>
      </c>
      <c r="B835" s="57" t="s">
        <v>241</v>
      </c>
      <c r="C835" s="58" t="s">
        <v>980</v>
      </c>
      <c r="D835" s="59">
        <v>1020</v>
      </c>
      <c r="E835" s="59">
        <f t="shared" ref="E835:E840" si="72">ROUND(D835*F835/(100%+F835),2)</f>
        <v>170</v>
      </c>
      <c r="F835" s="186">
        <v>0.2</v>
      </c>
      <c r="G835" s="60"/>
      <c r="H835" s="193" t="s">
        <v>1837</v>
      </c>
      <c r="I835" s="180" t="s">
        <v>1830</v>
      </c>
      <c r="J835" s="180" t="s">
        <v>1831</v>
      </c>
    </row>
    <row r="836" spans="1:10" ht="38.25" customHeight="1" x14ac:dyDescent="0.25">
      <c r="A836" s="56" t="s">
        <v>400</v>
      </c>
      <c r="B836" s="57" t="s">
        <v>239</v>
      </c>
      <c r="C836" s="58" t="s">
        <v>32</v>
      </c>
      <c r="D836" s="59">
        <v>45</v>
      </c>
      <c r="E836" s="59">
        <f t="shared" si="72"/>
        <v>7.5</v>
      </c>
      <c r="F836" s="186">
        <v>0.2</v>
      </c>
      <c r="G836" s="60"/>
      <c r="H836" s="210" t="s">
        <v>1809</v>
      </c>
      <c r="I836" s="180" t="s">
        <v>1864</v>
      </c>
      <c r="J836" s="180" t="s">
        <v>1865</v>
      </c>
    </row>
    <row r="837" spans="1:10" ht="25.5" x14ac:dyDescent="0.25">
      <c r="A837" s="56" t="s">
        <v>401</v>
      </c>
      <c r="B837" s="57" t="s">
        <v>240</v>
      </c>
      <c r="C837" s="58" t="s">
        <v>32</v>
      </c>
      <c r="D837" s="59">
        <v>65</v>
      </c>
      <c r="E837" s="59">
        <f t="shared" si="72"/>
        <v>10.83</v>
      </c>
      <c r="F837" s="186">
        <v>0.2</v>
      </c>
      <c r="G837" s="60"/>
      <c r="H837" s="210" t="s">
        <v>1809</v>
      </c>
      <c r="I837" s="57" t="s">
        <v>1864</v>
      </c>
      <c r="J837" s="57" t="s">
        <v>1865</v>
      </c>
    </row>
    <row r="838" spans="1:10" x14ac:dyDescent="0.25">
      <c r="A838" s="56" t="s">
        <v>402</v>
      </c>
      <c r="B838" s="57" t="s">
        <v>33</v>
      </c>
      <c r="C838" s="58" t="s">
        <v>32</v>
      </c>
      <c r="D838" s="59">
        <v>35</v>
      </c>
      <c r="E838" s="59">
        <f t="shared" si="72"/>
        <v>5.83</v>
      </c>
      <c r="F838" s="186">
        <v>0.2</v>
      </c>
      <c r="G838" s="60"/>
      <c r="H838" s="210" t="s">
        <v>1809</v>
      </c>
      <c r="I838" s="57" t="s">
        <v>1864</v>
      </c>
      <c r="J838" s="57" t="s">
        <v>1865</v>
      </c>
    </row>
    <row r="839" spans="1:10" x14ac:dyDescent="0.25">
      <c r="A839" s="56" t="s">
        <v>403</v>
      </c>
      <c r="B839" s="57" t="s">
        <v>592</v>
      </c>
      <c r="C839" s="58" t="s">
        <v>32</v>
      </c>
      <c r="D839" s="59">
        <v>51</v>
      </c>
      <c r="E839" s="59">
        <f t="shared" si="72"/>
        <v>8.5</v>
      </c>
      <c r="F839" s="186">
        <v>0.2</v>
      </c>
      <c r="G839" s="60"/>
      <c r="H839" s="210" t="s">
        <v>1809</v>
      </c>
      <c r="I839" s="57" t="s">
        <v>1864</v>
      </c>
      <c r="J839" s="57" t="s">
        <v>1865</v>
      </c>
    </row>
    <row r="840" spans="1:10" s="31" customFormat="1" ht="32.25" customHeight="1" x14ac:dyDescent="0.25">
      <c r="A840" s="56" t="s">
        <v>404</v>
      </c>
      <c r="B840" s="57" t="s">
        <v>360</v>
      </c>
      <c r="C840" s="58" t="s">
        <v>290</v>
      </c>
      <c r="D840" s="6">
        <v>382</v>
      </c>
      <c r="E840" s="59">
        <f t="shared" si="72"/>
        <v>63.67</v>
      </c>
      <c r="F840" s="186">
        <v>0.2</v>
      </c>
      <c r="G840" s="135"/>
      <c r="H840" s="211" t="s">
        <v>1866</v>
      </c>
      <c r="I840" s="180" t="s">
        <v>1867</v>
      </c>
      <c r="J840" s="180" t="s">
        <v>1868</v>
      </c>
    </row>
    <row r="841" spans="1:10" ht="55.5" customHeight="1" x14ac:dyDescent="0.25">
      <c r="A841" s="56" t="s">
        <v>417</v>
      </c>
      <c r="B841" s="57" t="s">
        <v>1177</v>
      </c>
      <c r="C841" s="58" t="s">
        <v>980</v>
      </c>
      <c r="D841" s="59" t="s">
        <v>11</v>
      </c>
      <c r="E841" s="59"/>
      <c r="F841" s="172">
        <v>0.2</v>
      </c>
      <c r="G841" s="60"/>
      <c r="H841" s="212" t="s">
        <v>1869</v>
      </c>
      <c r="I841" s="57" t="s">
        <v>1870</v>
      </c>
      <c r="J841" s="57" t="s">
        <v>1871</v>
      </c>
    </row>
    <row r="842" spans="1:10" s="31" customFormat="1" ht="25.5" x14ac:dyDescent="0.25">
      <c r="A842" s="56" t="s">
        <v>418</v>
      </c>
      <c r="B842" s="57" t="s">
        <v>430</v>
      </c>
      <c r="C842" s="58" t="s">
        <v>290</v>
      </c>
      <c r="D842" s="59">
        <v>19118</v>
      </c>
      <c r="E842" s="59">
        <f t="shared" ref="E842" si="73">ROUND(D842*F842/(100%+F842),2)</f>
        <v>3186.33</v>
      </c>
      <c r="F842" s="186">
        <v>0.2</v>
      </c>
      <c r="G842" s="135"/>
      <c r="H842" s="212" t="s">
        <v>1869</v>
      </c>
      <c r="I842" s="180" t="s">
        <v>1870</v>
      </c>
      <c r="J842" s="180" t="s">
        <v>1871</v>
      </c>
    </row>
    <row r="843" spans="1:10" ht="51" x14ac:dyDescent="0.25">
      <c r="A843" s="56" t="s">
        <v>419</v>
      </c>
      <c r="B843" s="57" t="s">
        <v>30</v>
      </c>
      <c r="C843" s="58" t="s">
        <v>980</v>
      </c>
      <c r="D843" s="59" t="s">
        <v>11</v>
      </c>
      <c r="E843" s="59"/>
      <c r="F843" s="172">
        <v>0.2</v>
      </c>
      <c r="G843" s="60"/>
      <c r="H843" s="212" t="s">
        <v>1869</v>
      </c>
      <c r="I843" s="57" t="s">
        <v>1852</v>
      </c>
      <c r="J843" s="57" t="s">
        <v>1853</v>
      </c>
    </row>
    <row r="844" spans="1:10" ht="12.75" customHeight="1" x14ac:dyDescent="0.25">
      <c r="A844" s="56" t="s">
        <v>853</v>
      </c>
      <c r="B844" s="57" t="s">
        <v>431</v>
      </c>
      <c r="C844" s="58" t="s">
        <v>233</v>
      </c>
      <c r="D844" s="59" t="s">
        <v>11</v>
      </c>
      <c r="E844" s="70"/>
      <c r="F844" s="188">
        <v>0.2</v>
      </c>
      <c r="G844" s="60"/>
      <c r="H844" s="213" t="s">
        <v>1872</v>
      </c>
      <c r="I844" s="57" t="s">
        <v>1873</v>
      </c>
      <c r="J844" s="57" t="s">
        <v>1874</v>
      </c>
    </row>
    <row r="845" spans="1:10" ht="141.75" customHeight="1" x14ac:dyDescent="0.25">
      <c r="A845" s="56" t="s">
        <v>1796</v>
      </c>
      <c r="B845" s="10" t="s">
        <v>977</v>
      </c>
      <c r="C845" s="71" t="s">
        <v>1313</v>
      </c>
      <c r="D845" s="11" t="s">
        <v>1131</v>
      </c>
      <c r="E845" s="47"/>
      <c r="F845" s="172">
        <v>0.2</v>
      </c>
      <c r="G845" s="60"/>
      <c r="H845" s="214" t="s">
        <v>1875</v>
      </c>
      <c r="I845" s="180" t="s">
        <v>1876</v>
      </c>
      <c r="J845" s="180" t="s">
        <v>1877</v>
      </c>
    </row>
    <row r="846" spans="1:10" ht="38.25" x14ac:dyDescent="0.25">
      <c r="A846" s="56" t="s">
        <v>975</v>
      </c>
      <c r="B846" s="57" t="s">
        <v>1063</v>
      </c>
      <c r="C846" s="71" t="s">
        <v>980</v>
      </c>
      <c r="D846" s="11" t="s">
        <v>11</v>
      </c>
      <c r="E846" s="47"/>
      <c r="F846" s="172" t="s">
        <v>905</v>
      </c>
      <c r="G846" s="60"/>
      <c r="H846" s="177" t="s">
        <v>1827</v>
      </c>
      <c r="I846" s="57" t="s">
        <v>1816</v>
      </c>
      <c r="J846" s="57" t="s">
        <v>1817</v>
      </c>
    </row>
    <row r="847" spans="1:10" ht="25.5" x14ac:dyDescent="0.25">
      <c r="A847" s="56" t="s">
        <v>976</v>
      </c>
      <c r="B847" s="57" t="s">
        <v>978</v>
      </c>
      <c r="C847" s="3" t="s">
        <v>980</v>
      </c>
      <c r="D847" s="11" t="s">
        <v>11</v>
      </c>
      <c r="E847" s="47"/>
      <c r="F847" s="172">
        <v>0.2</v>
      </c>
      <c r="G847" s="60"/>
      <c r="H847" s="177" t="s">
        <v>1827</v>
      </c>
      <c r="I847" s="57" t="s">
        <v>1878</v>
      </c>
      <c r="J847" s="57" t="s">
        <v>1879</v>
      </c>
    </row>
    <row r="848" spans="1:10" ht="12.75" customHeight="1" x14ac:dyDescent="0.25">
      <c r="A848" s="249" t="s">
        <v>990</v>
      </c>
      <c r="B848" s="249"/>
      <c r="C848" s="249"/>
      <c r="D848" s="249"/>
      <c r="E848" s="249"/>
      <c r="F848" s="249"/>
      <c r="G848" s="60"/>
      <c r="H848" s="60"/>
      <c r="I848" s="60"/>
      <c r="J848" s="60"/>
    </row>
    <row r="849" spans="1:10" ht="69" customHeight="1" x14ac:dyDescent="0.25">
      <c r="A849" s="248" t="s">
        <v>1467</v>
      </c>
      <c r="B849" s="248"/>
      <c r="C849" s="248"/>
      <c r="D849" s="248"/>
      <c r="E849" s="248"/>
      <c r="F849" s="248"/>
      <c r="G849" s="60"/>
      <c r="H849" s="60"/>
      <c r="I849" s="60"/>
      <c r="J849" s="60"/>
    </row>
    <row r="850" spans="1:10" s="31" customFormat="1" x14ac:dyDescent="0.25">
      <c r="A850" s="63"/>
      <c r="B850" s="155"/>
      <c r="C850" s="53"/>
      <c r="D850" s="48"/>
      <c r="E850" s="48"/>
      <c r="F850" s="64"/>
    </row>
    <row r="851" spans="1:10" x14ac:dyDescent="0.25">
      <c r="A851" s="63"/>
      <c r="B851" s="155"/>
      <c r="C851" s="53"/>
      <c r="D851" s="48"/>
      <c r="E851" s="48"/>
      <c r="F851" s="64"/>
    </row>
    <row r="852" spans="1:10" x14ac:dyDescent="0.25">
      <c r="A852" s="63"/>
      <c r="B852" s="155"/>
      <c r="C852" s="53"/>
      <c r="D852" s="48"/>
      <c r="E852" s="48"/>
      <c r="F852" s="64"/>
    </row>
    <row r="853" spans="1:10" x14ac:dyDescent="0.25">
      <c r="A853" s="63"/>
      <c r="B853" s="155"/>
      <c r="C853" s="53"/>
      <c r="D853" s="48"/>
      <c r="E853" s="48"/>
      <c r="F853" s="64"/>
    </row>
    <row r="854" spans="1:10" s="31" customFormat="1" ht="12.75" customHeight="1" x14ac:dyDescent="0.25">
      <c r="A854" s="63"/>
      <c r="B854" s="155"/>
      <c r="C854" s="53"/>
      <c r="D854" s="48"/>
      <c r="E854" s="48"/>
      <c r="F854" s="64"/>
    </row>
    <row r="855" spans="1:10" s="31" customFormat="1" ht="25.5" customHeight="1" x14ac:dyDescent="0.25">
      <c r="A855" s="63"/>
      <c r="B855" s="155"/>
      <c r="C855" s="53"/>
      <c r="D855" s="48"/>
      <c r="E855" s="48"/>
      <c r="F855" s="64"/>
    </row>
    <row r="856" spans="1:10" s="31" customFormat="1" x14ac:dyDescent="0.25">
      <c r="A856" s="63"/>
      <c r="B856" s="155"/>
      <c r="C856" s="53"/>
      <c r="D856" s="48"/>
      <c r="E856" s="48"/>
      <c r="F856" s="64"/>
    </row>
    <row r="857" spans="1:10" s="31" customFormat="1" x14ac:dyDescent="0.25">
      <c r="A857" s="63"/>
      <c r="B857" s="155"/>
      <c r="C857" s="53"/>
      <c r="D857" s="48"/>
      <c r="E857" s="48"/>
      <c r="F857" s="64"/>
    </row>
    <row r="858" spans="1:10" s="31" customFormat="1" x14ac:dyDescent="0.25">
      <c r="A858" s="63"/>
      <c r="B858" s="155"/>
      <c r="C858" s="53"/>
      <c r="D858" s="48"/>
      <c r="E858" s="48"/>
      <c r="F858" s="64"/>
    </row>
    <row r="859" spans="1:10" s="31" customFormat="1" x14ac:dyDescent="0.25">
      <c r="A859" s="63"/>
      <c r="B859" s="155"/>
      <c r="C859" s="53"/>
      <c r="D859" s="48"/>
      <c r="E859" s="48"/>
      <c r="F859" s="64"/>
    </row>
    <row r="860" spans="1:10" s="31" customFormat="1" x14ac:dyDescent="0.25">
      <c r="A860" s="63"/>
      <c r="B860" s="155"/>
      <c r="C860" s="53"/>
      <c r="D860" s="48"/>
      <c r="E860" s="48"/>
      <c r="F860" s="64"/>
    </row>
    <row r="861" spans="1:10" s="31" customFormat="1" x14ac:dyDescent="0.25">
      <c r="A861" s="63"/>
      <c r="B861" s="155"/>
      <c r="C861" s="53"/>
      <c r="D861" s="48"/>
      <c r="E861" s="48"/>
      <c r="F861" s="64"/>
    </row>
    <row r="862" spans="1:10" s="31" customFormat="1" x14ac:dyDescent="0.25">
      <c r="A862" s="63"/>
      <c r="B862" s="155"/>
      <c r="C862" s="53"/>
      <c r="D862" s="48"/>
      <c r="E862" s="48"/>
      <c r="F862" s="64"/>
    </row>
    <row r="863" spans="1:10" s="31" customFormat="1" x14ac:dyDescent="0.25">
      <c r="A863" s="63"/>
      <c r="B863" s="155"/>
      <c r="C863" s="53"/>
      <c r="D863" s="48"/>
      <c r="E863" s="48"/>
      <c r="F863" s="64"/>
    </row>
    <row r="864" spans="1:10" s="31" customFormat="1" x14ac:dyDescent="0.25">
      <c r="A864" s="63"/>
      <c r="B864" s="155"/>
      <c r="C864" s="53"/>
      <c r="D864" s="48"/>
      <c r="E864" s="48"/>
      <c r="F864" s="64"/>
    </row>
    <row r="865" spans="1:6" s="31" customFormat="1" x14ac:dyDescent="0.25">
      <c r="A865" s="63"/>
      <c r="B865" s="155"/>
      <c r="C865" s="53"/>
      <c r="D865" s="48"/>
      <c r="E865" s="48"/>
      <c r="F865" s="64"/>
    </row>
    <row r="866" spans="1:6" s="31" customFormat="1" x14ac:dyDescent="0.25">
      <c r="A866" s="63"/>
      <c r="B866" s="155"/>
      <c r="C866" s="53"/>
      <c r="D866" s="48"/>
      <c r="E866" s="48"/>
      <c r="F866" s="64"/>
    </row>
    <row r="867" spans="1:6" s="31" customFormat="1" x14ac:dyDescent="0.25">
      <c r="A867" s="63"/>
      <c r="B867" s="155"/>
      <c r="C867" s="53"/>
      <c r="D867" s="48"/>
      <c r="E867" s="48"/>
      <c r="F867" s="64"/>
    </row>
    <row r="868" spans="1:6" s="31" customFormat="1" x14ac:dyDescent="0.25">
      <c r="A868" s="63"/>
      <c r="B868" s="155"/>
      <c r="C868" s="53"/>
      <c r="D868" s="48"/>
      <c r="E868" s="48"/>
      <c r="F868" s="64"/>
    </row>
    <row r="869" spans="1:6" s="31" customFormat="1" x14ac:dyDescent="0.25">
      <c r="A869" s="63"/>
      <c r="B869" s="155"/>
      <c r="C869" s="53"/>
      <c r="D869" s="48"/>
      <c r="E869" s="48"/>
      <c r="F869" s="64"/>
    </row>
    <row r="870" spans="1:6" s="31" customFormat="1" x14ac:dyDescent="0.25">
      <c r="A870" s="63"/>
      <c r="B870" s="155"/>
      <c r="C870" s="53"/>
      <c r="D870" s="48"/>
      <c r="E870" s="48"/>
      <c r="F870" s="64"/>
    </row>
    <row r="871" spans="1:6" s="31" customFormat="1" x14ac:dyDescent="0.25">
      <c r="A871" s="63"/>
      <c r="B871" s="155"/>
      <c r="C871" s="53"/>
      <c r="D871" s="48"/>
      <c r="E871" s="48"/>
      <c r="F871" s="64"/>
    </row>
    <row r="872" spans="1:6" s="31" customFormat="1" x14ac:dyDescent="0.25">
      <c r="A872" s="63"/>
      <c r="B872" s="155"/>
      <c r="C872" s="53"/>
      <c r="D872" s="48"/>
      <c r="E872" s="48"/>
      <c r="F872" s="64"/>
    </row>
    <row r="873" spans="1:6" s="31" customFormat="1" x14ac:dyDescent="0.25">
      <c r="A873" s="63"/>
      <c r="B873" s="155"/>
      <c r="C873" s="53"/>
      <c r="D873" s="48"/>
      <c r="E873" s="48"/>
      <c r="F873" s="64"/>
    </row>
    <row r="874" spans="1:6" s="31" customFormat="1" x14ac:dyDescent="0.25">
      <c r="A874" s="63"/>
      <c r="B874" s="155"/>
      <c r="C874" s="53"/>
      <c r="D874" s="48"/>
      <c r="E874" s="48"/>
      <c r="F874" s="64"/>
    </row>
    <row r="875" spans="1:6" s="31" customFormat="1" x14ac:dyDescent="0.25">
      <c r="A875" s="63"/>
      <c r="B875" s="155"/>
      <c r="C875" s="53"/>
      <c r="D875" s="48"/>
      <c r="E875" s="48"/>
      <c r="F875" s="64"/>
    </row>
    <row r="876" spans="1:6" s="31" customFormat="1" x14ac:dyDescent="0.25">
      <c r="A876" s="63"/>
      <c r="B876" s="155"/>
      <c r="C876" s="53"/>
      <c r="D876" s="48"/>
      <c r="E876" s="48"/>
      <c r="F876" s="64"/>
    </row>
    <row r="877" spans="1:6" ht="25.5" customHeight="1" x14ac:dyDescent="0.25">
      <c r="A877" s="63"/>
      <c r="B877" s="155"/>
      <c r="C877" s="53"/>
      <c r="D877" s="48"/>
      <c r="E877" s="48"/>
      <c r="F877" s="64"/>
    </row>
    <row r="878" spans="1:6" x14ac:dyDescent="0.25">
      <c r="A878" s="63"/>
      <c r="B878" s="155"/>
      <c r="C878" s="53"/>
      <c r="D878" s="48"/>
      <c r="E878" s="48"/>
      <c r="F878" s="64"/>
    </row>
    <row r="879" spans="1:6" x14ac:dyDescent="0.25">
      <c r="A879" s="63"/>
      <c r="B879" s="155"/>
      <c r="C879" s="53"/>
      <c r="D879" s="48"/>
      <c r="E879" s="48"/>
      <c r="F879" s="64"/>
    </row>
    <row r="880" spans="1:6" x14ac:dyDescent="0.25">
      <c r="A880" s="63"/>
      <c r="B880" s="155"/>
      <c r="C880" s="53"/>
      <c r="D880" s="48"/>
      <c r="E880" s="48"/>
      <c r="F880" s="64"/>
    </row>
    <row r="881" spans="1:6" x14ac:dyDescent="0.25">
      <c r="A881" s="63"/>
      <c r="B881" s="155"/>
      <c r="C881" s="53"/>
      <c r="D881" s="48"/>
      <c r="E881" s="48"/>
      <c r="F881" s="64"/>
    </row>
    <row r="882" spans="1:6" x14ac:dyDescent="0.25">
      <c r="A882" s="63"/>
      <c r="B882" s="155"/>
      <c r="C882" s="53"/>
      <c r="D882" s="48"/>
      <c r="E882" s="48"/>
      <c r="F882" s="64"/>
    </row>
    <row r="883" spans="1:6" s="31" customFormat="1" x14ac:dyDescent="0.25">
      <c r="A883" s="63"/>
      <c r="B883" s="155"/>
      <c r="C883" s="53"/>
      <c r="D883" s="48"/>
      <c r="E883" s="48"/>
      <c r="F883" s="64"/>
    </row>
    <row r="884" spans="1:6" x14ac:dyDescent="0.25">
      <c r="A884" s="63"/>
      <c r="B884" s="155"/>
      <c r="C884" s="53"/>
      <c r="D884" s="48"/>
      <c r="E884" s="48"/>
      <c r="F884" s="64"/>
    </row>
    <row r="885" spans="1:6" x14ac:dyDescent="0.25">
      <c r="A885" s="63"/>
      <c r="B885" s="155"/>
      <c r="C885" s="53"/>
      <c r="D885" s="48"/>
      <c r="E885" s="48"/>
      <c r="F885" s="64"/>
    </row>
    <row r="886" spans="1:6" ht="25.5" customHeight="1" x14ac:dyDescent="0.25">
      <c r="A886" s="63"/>
      <c r="B886" s="155"/>
      <c r="C886" s="53"/>
      <c r="D886" s="48"/>
      <c r="E886" s="48"/>
      <c r="F886" s="64"/>
    </row>
    <row r="887" spans="1:6" x14ac:dyDescent="0.25">
      <c r="A887" s="63"/>
      <c r="B887" s="155"/>
      <c r="C887" s="53"/>
      <c r="D887" s="48"/>
      <c r="E887" s="48"/>
      <c r="F887" s="64"/>
    </row>
    <row r="888" spans="1:6" x14ac:dyDescent="0.25">
      <c r="A888" s="63"/>
      <c r="B888" s="155"/>
      <c r="C888" s="53"/>
      <c r="D888" s="48"/>
      <c r="E888" s="48"/>
      <c r="F888" s="64"/>
    </row>
    <row r="889" spans="1:6" x14ac:dyDescent="0.25">
      <c r="A889" s="63"/>
      <c r="B889" s="155"/>
      <c r="C889" s="53"/>
      <c r="D889" s="48"/>
      <c r="E889" s="48"/>
      <c r="F889" s="64"/>
    </row>
    <row r="890" spans="1:6" x14ac:dyDescent="0.25">
      <c r="A890" s="63"/>
      <c r="B890" s="155"/>
      <c r="C890" s="53"/>
      <c r="D890" s="48"/>
      <c r="E890" s="48"/>
      <c r="F890" s="64"/>
    </row>
    <row r="891" spans="1:6" x14ac:dyDescent="0.25">
      <c r="A891" s="63"/>
      <c r="B891" s="155"/>
      <c r="C891" s="53"/>
      <c r="D891" s="48"/>
      <c r="E891" s="48"/>
      <c r="F891" s="64"/>
    </row>
    <row r="892" spans="1:6" x14ac:dyDescent="0.25">
      <c r="A892" s="63"/>
      <c r="B892" s="155"/>
      <c r="C892" s="53"/>
      <c r="D892" s="48"/>
      <c r="E892" s="48"/>
      <c r="F892" s="64"/>
    </row>
    <row r="893" spans="1:6" x14ac:dyDescent="0.25">
      <c r="A893" s="63"/>
      <c r="B893" s="155"/>
      <c r="C893" s="53"/>
      <c r="D893" s="48"/>
      <c r="E893" s="48"/>
      <c r="F893" s="64"/>
    </row>
    <row r="894" spans="1:6" x14ac:dyDescent="0.25">
      <c r="A894" s="63"/>
      <c r="B894" s="155"/>
      <c r="C894" s="53"/>
      <c r="D894" s="48"/>
      <c r="E894" s="48"/>
      <c r="F894" s="64"/>
    </row>
    <row r="895" spans="1:6" x14ac:dyDescent="0.25">
      <c r="A895" s="63"/>
      <c r="B895" s="155"/>
      <c r="C895" s="53"/>
      <c r="D895" s="48"/>
      <c r="E895" s="48"/>
      <c r="F895" s="64"/>
    </row>
    <row r="896" spans="1:6" x14ac:dyDescent="0.25">
      <c r="A896" s="63"/>
      <c r="B896" s="155"/>
      <c r="C896" s="53"/>
      <c r="D896" s="48"/>
      <c r="E896" s="48"/>
      <c r="F896" s="64"/>
    </row>
    <row r="897" spans="1:6" x14ac:dyDescent="0.25">
      <c r="A897" s="63"/>
      <c r="B897" s="155"/>
      <c r="C897" s="53"/>
      <c r="D897" s="48"/>
      <c r="E897" s="48"/>
      <c r="F897" s="64"/>
    </row>
    <row r="898" spans="1:6" x14ac:dyDescent="0.25">
      <c r="A898" s="63"/>
      <c r="B898" s="155"/>
      <c r="C898" s="53"/>
      <c r="D898" s="48"/>
      <c r="E898" s="48"/>
      <c r="F898" s="64"/>
    </row>
    <row r="899" spans="1:6" x14ac:dyDescent="0.25">
      <c r="A899" s="63"/>
      <c r="B899" s="155"/>
      <c r="C899" s="53"/>
      <c r="D899" s="48"/>
      <c r="E899" s="48"/>
      <c r="F899" s="64"/>
    </row>
    <row r="900" spans="1:6" x14ac:dyDescent="0.25">
      <c r="A900" s="63"/>
      <c r="B900" s="155"/>
      <c r="C900" s="53"/>
      <c r="D900" s="48"/>
      <c r="E900" s="48"/>
      <c r="F900" s="64"/>
    </row>
    <row r="901" spans="1:6" x14ac:dyDescent="0.25">
      <c r="A901" s="63"/>
      <c r="B901" s="155"/>
      <c r="C901" s="53"/>
      <c r="D901" s="48"/>
      <c r="E901" s="48"/>
      <c r="F901" s="64"/>
    </row>
    <row r="902" spans="1:6" x14ac:dyDescent="0.25">
      <c r="A902" s="63"/>
      <c r="B902" s="155"/>
      <c r="C902" s="53"/>
      <c r="D902" s="48"/>
      <c r="E902" s="48"/>
      <c r="F902" s="64"/>
    </row>
    <row r="903" spans="1:6" x14ac:dyDescent="0.25">
      <c r="A903" s="63"/>
      <c r="B903" s="155"/>
      <c r="C903" s="53"/>
      <c r="D903" s="48"/>
      <c r="E903" s="48"/>
      <c r="F903" s="64"/>
    </row>
    <row r="904" spans="1:6" x14ac:dyDescent="0.25">
      <c r="A904" s="63"/>
      <c r="B904" s="155"/>
      <c r="C904" s="53"/>
      <c r="D904" s="48"/>
      <c r="E904" s="48"/>
      <c r="F904" s="64"/>
    </row>
    <row r="905" spans="1:6" x14ac:dyDescent="0.25">
      <c r="A905" s="63"/>
      <c r="B905" s="155"/>
      <c r="C905" s="53"/>
      <c r="D905" s="48"/>
      <c r="E905" s="48"/>
      <c r="F905" s="64"/>
    </row>
    <row r="906" spans="1:6" x14ac:dyDescent="0.25">
      <c r="A906" s="63"/>
      <c r="B906" s="155"/>
      <c r="C906" s="53"/>
      <c r="D906" s="48"/>
      <c r="E906" s="48"/>
      <c r="F906" s="64"/>
    </row>
    <row r="907" spans="1:6" x14ac:dyDescent="0.25">
      <c r="A907" s="63"/>
      <c r="B907" s="155"/>
      <c r="C907" s="53"/>
      <c r="D907" s="48"/>
      <c r="E907" s="48"/>
      <c r="F907" s="64"/>
    </row>
    <row r="908" spans="1:6" x14ac:dyDescent="0.25">
      <c r="A908" s="63"/>
      <c r="B908" s="155"/>
      <c r="C908" s="53"/>
      <c r="D908" s="48"/>
      <c r="E908" s="48"/>
      <c r="F908" s="64"/>
    </row>
    <row r="909" spans="1:6" x14ac:dyDescent="0.25">
      <c r="A909" s="63"/>
      <c r="B909" s="155"/>
      <c r="C909" s="53"/>
      <c r="D909" s="48"/>
      <c r="E909" s="48"/>
      <c r="F909" s="64"/>
    </row>
    <row r="910" spans="1:6" x14ac:dyDescent="0.25">
      <c r="A910" s="63"/>
      <c r="B910" s="155"/>
      <c r="C910" s="53"/>
      <c r="D910" s="48"/>
      <c r="E910" s="48"/>
      <c r="F910" s="64"/>
    </row>
    <row r="911" spans="1:6" x14ac:dyDescent="0.25">
      <c r="A911" s="63"/>
      <c r="B911" s="155"/>
      <c r="C911" s="53"/>
      <c r="D911" s="48"/>
      <c r="E911" s="48"/>
      <c r="F911" s="64"/>
    </row>
    <row r="912" spans="1:6" x14ac:dyDescent="0.25">
      <c r="A912" s="63"/>
      <c r="B912" s="155"/>
      <c r="C912" s="53"/>
      <c r="D912" s="48"/>
      <c r="E912" s="48"/>
      <c r="F912" s="64"/>
    </row>
    <row r="913" spans="1:6" x14ac:dyDescent="0.25">
      <c r="A913" s="63"/>
      <c r="B913" s="155"/>
      <c r="C913" s="53"/>
      <c r="D913" s="48"/>
      <c r="E913" s="48"/>
      <c r="F913" s="64"/>
    </row>
    <row r="914" spans="1:6" x14ac:dyDescent="0.25">
      <c r="A914" s="63"/>
      <c r="B914" s="155"/>
      <c r="C914" s="53"/>
      <c r="D914" s="48"/>
      <c r="E914" s="48"/>
      <c r="F914" s="64"/>
    </row>
    <row r="915" spans="1:6" x14ac:dyDescent="0.25">
      <c r="A915" s="63"/>
      <c r="B915" s="155"/>
      <c r="C915" s="53"/>
      <c r="D915" s="48"/>
      <c r="E915" s="48"/>
      <c r="F915" s="64"/>
    </row>
    <row r="916" spans="1:6" x14ac:dyDescent="0.25">
      <c r="A916" s="63"/>
      <c r="B916" s="155"/>
      <c r="C916" s="53"/>
      <c r="D916" s="48"/>
      <c r="E916" s="48"/>
      <c r="F916" s="64"/>
    </row>
    <row r="917" spans="1:6" x14ac:dyDescent="0.25">
      <c r="A917" s="63"/>
      <c r="B917" s="155"/>
      <c r="C917" s="53"/>
      <c r="D917" s="48"/>
      <c r="E917" s="48"/>
      <c r="F917" s="64"/>
    </row>
    <row r="918" spans="1:6" x14ac:dyDescent="0.25">
      <c r="A918" s="63"/>
      <c r="B918" s="155"/>
      <c r="C918" s="53"/>
      <c r="D918" s="48"/>
      <c r="E918" s="48"/>
      <c r="F918" s="64"/>
    </row>
    <row r="919" spans="1:6" x14ac:dyDescent="0.25">
      <c r="A919" s="63"/>
      <c r="B919" s="155"/>
      <c r="C919" s="53"/>
      <c r="D919" s="48"/>
      <c r="E919" s="48"/>
      <c r="F919" s="64"/>
    </row>
    <row r="920" spans="1:6" x14ac:dyDescent="0.25">
      <c r="A920" s="63"/>
      <c r="B920" s="155"/>
      <c r="C920" s="53"/>
      <c r="D920" s="48"/>
      <c r="E920" s="48"/>
      <c r="F920" s="64"/>
    </row>
    <row r="921" spans="1:6" x14ac:dyDescent="0.25">
      <c r="A921" s="63"/>
      <c r="B921" s="155"/>
      <c r="C921" s="53"/>
      <c r="D921" s="48"/>
      <c r="E921" s="48"/>
      <c r="F921" s="64"/>
    </row>
    <row r="922" spans="1:6" x14ac:dyDescent="0.25">
      <c r="A922" s="63"/>
      <c r="B922" s="155"/>
      <c r="C922" s="53"/>
      <c r="D922" s="48"/>
      <c r="E922" s="48"/>
      <c r="F922" s="64"/>
    </row>
    <row r="923" spans="1:6" x14ac:dyDescent="0.25">
      <c r="A923" s="63"/>
      <c r="B923" s="155"/>
      <c r="C923" s="53"/>
      <c r="D923" s="48"/>
      <c r="E923" s="48"/>
      <c r="F923" s="64"/>
    </row>
    <row r="924" spans="1:6" x14ac:dyDescent="0.25">
      <c r="A924" s="63"/>
      <c r="B924" s="155"/>
      <c r="C924" s="53"/>
      <c r="D924" s="48"/>
      <c r="E924" s="48"/>
      <c r="F924" s="64"/>
    </row>
    <row r="925" spans="1:6" x14ac:dyDescent="0.25">
      <c r="A925" s="63"/>
      <c r="B925" s="155"/>
      <c r="C925" s="53"/>
      <c r="D925" s="48"/>
      <c r="E925" s="48"/>
      <c r="F925" s="64"/>
    </row>
    <row r="926" spans="1:6" x14ac:dyDescent="0.25">
      <c r="A926" s="63"/>
      <c r="B926" s="155"/>
      <c r="C926" s="53"/>
      <c r="D926" s="48"/>
      <c r="E926" s="48"/>
      <c r="F926" s="64"/>
    </row>
    <row r="927" spans="1:6" x14ac:dyDescent="0.25">
      <c r="A927" s="63"/>
      <c r="B927" s="155"/>
      <c r="C927" s="53"/>
      <c r="D927" s="48"/>
      <c r="E927" s="48"/>
      <c r="F927" s="64"/>
    </row>
    <row r="928" spans="1:6" x14ac:dyDescent="0.25">
      <c r="A928" s="63"/>
      <c r="B928" s="155"/>
      <c r="C928" s="53"/>
      <c r="D928" s="48"/>
      <c r="E928" s="48"/>
      <c r="F928" s="64"/>
    </row>
    <row r="929" spans="1:6" x14ac:dyDescent="0.25">
      <c r="A929" s="63"/>
      <c r="B929" s="155"/>
      <c r="C929" s="53"/>
      <c r="D929" s="48"/>
      <c r="E929" s="48"/>
      <c r="F929" s="64"/>
    </row>
    <row r="930" spans="1:6" x14ac:dyDescent="0.25">
      <c r="A930" s="63"/>
      <c r="B930" s="155"/>
      <c r="C930" s="53"/>
      <c r="D930" s="48"/>
      <c r="E930" s="48"/>
      <c r="F930" s="64"/>
    </row>
    <row r="931" spans="1:6" x14ac:dyDescent="0.25">
      <c r="A931" s="63"/>
      <c r="B931" s="155"/>
      <c r="C931" s="53"/>
      <c r="D931" s="48"/>
      <c r="E931" s="48"/>
      <c r="F931" s="64"/>
    </row>
    <row r="932" spans="1:6" x14ac:dyDescent="0.25">
      <c r="A932" s="63"/>
      <c r="B932" s="155"/>
      <c r="C932" s="53"/>
      <c r="D932" s="14"/>
      <c r="E932" s="14"/>
      <c r="F932" s="15"/>
    </row>
    <row r="933" spans="1:6" x14ac:dyDescent="0.25">
      <c r="A933" s="63"/>
      <c r="B933" s="155"/>
      <c r="C933" s="53"/>
      <c r="D933" s="14"/>
      <c r="E933" s="48"/>
      <c r="F933" s="64"/>
    </row>
    <row r="934" spans="1:6" x14ac:dyDescent="0.25">
      <c r="A934" s="63"/>
      <c r="B934" s="155"/>
      <c r="C934" s="53"/>
      <c r="D934" s="48"/>
      <c r="E934" s="48"/>
      <c r="F934" s="64"/>
    </row>
    <row r="935" spans="1:6" x14ac:dyDescent="0.25">
      <c r="A935" s="63"/>
      <c r="B935" s="155"/>
      <c r="C935" s="136"/>
      <c r="D935" s="48"/>
      <c r="E935" s="48"/>
      <c r="F935" s="64"/>
    </row>
    <row r="936" spans="1:6" x14ac:dyDescent="0.25">
      <c r="A936" s="63"/>
      <c r="B936" s="155"/>
      <c r="C936" s="136"/>
      <c r="D936" s="48"/>
      <c r="E936" s="48"/>
      <c r="F936" s="64"/>
    </row>
    <row r="937" spans="1:6" x14ac:dyDescent="0.25">
      <c r="A937" s="63"/>
      <c r="B937" s="155"/>
      <c r="C937" s="136"/>
      <c r="D937" s="48"/>
      <c r="E937" s="48"/>
      <c r="F937" s="64"/>
    </row>
    <row r="938" spans="1:6" x14ac:dyDescent="0.25">
      <c r="A938" s="63"/>
      <c r="B938" s="155"/>
      <c r="C938" s="136"/>
      <c r="D938" s="48"/>
      <c r="E938" s="48"/>
      <c r="F938" s="64"/>
    </row>
    <row r="939" spans="1:6" x14ac:dyDescent="0.25">
      <c r="A939" s="63"/>
      <c r="B939" s="155"/>
      <c r="C939" s="53"/>
      <c r="D939" s="48"/>
      <c r="E939" s="48"/>
      <c r="F939" s="64"/>
    </row>
    <row r="940" spans="1:6" x14ac:dyDescent="0.25">
      <c r="A940" s="136"/>
      <c r="B940" s="155"/>
      <c r="C940" s="53"/>
      <c r="D940" s="48"/>
      <c r="E940" s="48"/>
      <c r="F940" s="64"/>
    </row>
    <row r="941" spans="1:6" x14ac:dyDescent="0.25">
      <c r="A941" s="136"/>
      <c r="B941" s="154"/>
      <c r="C941" s="53"/>
      <c r="D941" s="48"/>
      <c r="E941" s="48"/>
      <c r="F941" s="64"/>
    </row>
    <row r="942" spans="1:6" x14ac:dyDescent="0.25">
      <c r="A942" s="63"/>
      <c r="B942" s="155"/>
      <c r="C942" s="53"/>
      <c r="D942" s="14"/>
      <c r="E942" s="14"/>
      <c r="F942" s="15"/>
    </row>
    <row r="943" spans="1:6" x14ac:dyDescent="0.25">
      <c r="A943" s="63"/>
      <c r="B943" s="155"/>
      <c r="C943" s="53"/>
      <c r="D943" s="48"/>
      <c r="E943" s="48"/>
      <c r="F943" s="64"/>
    </row>
    <row r="944" spans="1:6" x14ac:dyDescent="0.25">
      <c r="A944" s="63"/>
      <c r="B944" s="155"/>
      <c r="C944" s="53"/>
      <c r="D944" s="48"/>
      <c r="E944" s="48"/>
      <c r="F944" s="64"/>
    </row>
    <row r="945" spans="1:6" s="28" customFormat="1" x14ac:dyDescent="0.25">
      <c r="A945" s="63"/>
      <c r="B945" s="155"/>
      <c r="C945" s="53"/>
      <c r="D945" s="48"/>
      <c r="E945" s="48"/>
      <c r="F945" s="64"/>
    </row>
    <row r="946" spans="1:6" s="28" customFormat="1" x14ac:dyDescent="0.25">
      <c r="A946" s="63"/>
      <c r="B946" s="155"/>
      <c r="C946" s="53"/>
      <c r="D946" s="48"/>
      <c r="E946" s="48"/>
      <c r="F946" s="64"/>
    </row>
    <row r="947" spans="1:6" s="28" customFormat="1" x14ac:dyDescent="0.25">
      <c r="A947" s="63"/>
      <c r="B947" s="155"/>
      <c r="C947" s="53"/>
      <c r="D947" s="48"/>
      <c r="E947" s="48"/>
      <c r="F947" s="64"/>
    </row>
    <row r="948" spans="1:6" s="28" customFormat="1" x14ac:dyDescent="0.25">
      <c r="A948" s="63"/>
      <c r="B948" s="155"/>
      <c r="C948" s="53"/>
      <c r="D948" s="48"/>
      <c r="E948" s="48"/>
      <c r="F948" s="64"/>
    </row>
    <row r="949" spans="1:6" s="28" customFormat="1" x14ac:dyDescent="0.25">
      <c r="A949" s="63"/>
      <c r="B949" s="155"/>
      <c r="C949" s="53"/>
      <c r="D949" s="48"/>
      <c r="E949" s="48"/>
      <c r="F949" s="64"/>
    </row>
    <row r="950" spans="1:6" s="28" customFormat="1" x14ac:dyDescent="0.25">
      <c r="A950" s="63"/>
      <c r="B950" s="155"/>
      <c r="C950" s="53"/>
      <c r="D950" s="48"/>
      <c r="E950" s="48"/>
      <c r="F950" s="64"/>
    </row>
    <row r="951" spans="1:6" s="28" customFormat="1" x14ac:dyDescent="0.25">
      <c r="A951" s="63"/>
      <c r="B951" s="155"/>
      <c r="C951" s="53"/>
      <c r="D951" s="48"/>
      <c r="E951" s="48"/>
      <c r="F951" s="64"/>
    </row>
    <row r="952" spans="1:6" s="31" customFormat="1" x14ac:dyDescent="0.25">
      <c r="A952" s="63"/>
      <c r="B952" s="155"/>
      <c r="C952" s="53"/>
      <c r="D952" s="48"/>
      <c r="E952" s="48"/>
      <c r="F952" s="64"/>
    </row>
    <row r="953" spans="1:6" x14ac:dyDescent="0.25">
      <c r="A953" s="63"/>
      <c r="B953" s="155"/>
      <c r="C953" s="53"/>
      <c r="D953" s="48"/>
      <c r="E953" s="48"/>
      <c r="F953" s="64"/>
    </row>
    <row r="954" spans="1:6" x14ac:dyDescent="0.25">
      <c r="A954" s="63"/>
      <c r="B954" s="155"/>
      <c r="C954" s="53"/>
      <c r="D954" s="48"/>
      <c r="E954" s="48"/>
      <c r="F954" s="64"/>
    </row>
    <row r="955" spans="1:6" x14ac:dyDescent="0.25">
      <c r="A955" s="63"/>
      <c r="B955" s="155"/>
      <c r="C955" s="53"/>
      <c r="D955" s="48"/>
      <c r="E955" s="48"/>
      <c r="F955" s="64"/>
    </row>
    <row r="956" spans="1:6" x14ac:dyDescent="0.25">
      <c r="A956" s="63"/>
      <c r="B956" s="155"/>
      <c r="C956" s="53"/>
      <c r="D956" s="48"/>
      <c r="E956" s="48"/>
      <c r="F956" s="64"/>
    </row>
    <row r="957" spans="1:6" x14ac:dyDescent="0.25">
      <c r="A957" s="63"/>
      <c r="B957" s="155"/>
      <c r="C957" s="53"/>
      <c r="D957" s="48"/>
      <c r="E957" s="48"/>
      <c r="F957" s="64"/>
    </row>
    <row r="958" spans="1:6" x14ac:dyDescent="0.25">
      <c r="A958" s="63"/>
      <c r="B958" s="155"/>
      <c r="C958" s="53"/>
      <c r="D958" s="48"/>
      <c r="E958" s="48"/>
      <c r="F958" s="64"/>
    </row>
    <row r="959" spans="1:6" x14ac:dyDescent="0.25">
      <c r="A959" s="63"/>
      <c r="B959" s="155"/>
      <c r="C959" s="53"/>
      <c r="D959" s="48"/>
      <c r="E959" s="48"/>
      <c r="F959" s="64"/>
    </row>
    <row r="960" spans="1:6" s="31" customFormat="1" x14ac:dyDescent="0.25">
      <c r="A960" s="63"/>
      <c r="B960" s="155"/>
      <c r="C960" s="53"/>
      <c r="D960" s="48"/>
      <c r="E960" s="48"/>
      <c r="F960" s="64"/>
    </row>
    <row r="961" spans="1:6" x14ac:dyDescent="0.25">
      <c r="A961" s="63"/>
      <c r="B961" s="155"/>
      <c r="C961" s="53"/>
      <c r="D961" s="48"/>
      <c r="E961" s="48"/>
      <c r="F961" s="64"/>
    </row>
    <row r="962" spans="1:6" x14ac:dyDescent="0.25">
      <c r="A962" s="63"/>
      <c r="B962" s="155"/>
      <c r="C962" s="53"/>
      <c r="D962" s="48"/>
      <c r="E962" s="48"/>
      <c r="F962" s="64"/>
    </row>
    <row r="963" spans="1:6" x14ac:dyDescent="0.25">
      <c r="A963" s="63"/>
      <c r="B963" s="155"/>
      <c r="C963" s="53"/>
      <c r="D963" s="48"/>
      <c r="E963" s="48"/>
      <c r="F963" s="64"/>
    </row>
    <row r="964" spans="1:6" x14ac:dyDescent="0.25">
      <c r="A964" s="63"/>
      <c r="B964" s="155"/>
      <c r="C964" s="53"/>
      <c r="D964" s="48"/>
      <c r="E964" s="48"/>
      <c r="F964" s="64"/>
    </row>
    <row r="965" spans="1:6" x14ac:dyDescent="0.25">
      <c r="A965" s="63"/>
      <c r="B965" s="155"/>
      <c r="C965" s="53"/>
      <c r="D965" s="48"/>
      <c r="E965" s="48"/>
      <c r="F965" s="64"/>
    </row>
    <row r="966" spans="1:6" x14ac:dyDescent="0.25">
      <c r="A966" s="63"/>
      <c r="B966" s="155"/>
      <c r="C966" s="53"/>
      <c r="D966" s="48"/>
      <c r="E966" s="48"/>
      <c r="F966" s="64"/>
    </row>
    <row r="967" spans="1:6" x14ac:dyDescent="0.25">
      <c r="A967" s="63"/>
      <c r="B967" s="155"/>
      <c r="C967" s="53"/>
      <c r="D967" s="48"/>
      <c r="E967" s="48"/>
      <c r="F967" s="64"/>
    </row>
    <row r="968" spans="1:6" s="34" customFormat="1" x14ac:dyDescent="0.25">
      <c r="A968" s="63"/>
      <c r="B968" s="155"/>
      <c r="C968" s="53"/>
      <c r="D968" s="48"/>
      <c r="E968" s="48"/>
      <c r="F968" s="64"/>
    </row>
    <row r="969" spans="1:6" s="34" customFormat="1" x14ac:dyDescent="0.25">
      <c r="A969" s="63"/>
      <c r="B969" s="155"/>
      <c r="C969" s="53"/>
      <c r="D969" s="48"/>
      <c r="E969" s="48"/>
      <c r="F969" s="64"/>
    </row>
    <row r="970" spans="1:6" s="34" customFormat="1" x14ac:dyDescent="0.25">
      <c r="A970" s="63"/>
      <c r="B970" s="155"/>
      <c r="C970" s="53"/>
      <c r="D970" s="48"/>
      <c r="E970" s="48"/>
      <c r="F970" s="64"/>
    </row>
    <row r="971" spans="1:6" s="34" customFormat="1" x14ac:dyDescent="0.25">
      <c r="A971" s="63"/>
      <c r="B971" s="155"/>
      <c r="C971" s="53"/>
      <c r="D971" s="48"/>
      <c r="E971" s="48"/>
      <c r="F971" s="64"/>
    </row>
    <row r="972" spans="1:6" s="34" customFormat="1" x14ac:dyDescent="0.25">
      <c r="A972" s="63"/>
      <c r="B972" s="155"/>
      <c r="C972" s="53"/>
      <c r="D972" s="48"/>
      <c r="E972" s="48"/>
      <c r="F972" s="64"/>
    </row>
    <row r="973" spans="1:6" x14ac:dyDescent="0.25">
      <c r="A973" s="63"/>
      <c r="B973" s="155"/>
      <c r="C973" s="53"/>
      <c r="D973" s="48"/>
      <c r="E973" s="48"/>
      <c r="F973" s="64"/>
    </row>
    <row r="974" spans="1:6" x14ac:dyDescent="0.25">
      <c r="A974" s="63"/>
      <c r="B974" s="155"/>
      <c r="C974" s="53"/>
      <c r="D974" s="48"/>
      <c r="E974" s="48"/>
      <c r="F974" s="64"/>
    </row>
    <row r="975" spans="1:6" x14ac:dyDescent="0.25">
      <c r="A975" s="63"/>
      <c r="B975" s="155"/>
      <c r="C975" s="53"/>
      <c r="D975" s="48"/>
      <c r="E975" s="48"/>
      <c r="F975" s="64"/>
    </row>
    <row r="976" spans="1:6" x14ac:dyDescent="0.25">
      <c r="A976" s="63"/>
      <c r="B976" s="155"/>
      <c r="C976" s="53"/>
      <c r="D976" s="48"/>
      <c r="E976" s="48"/>
      <c r="F976" s="64"/>
    </row>
    <row r="977" spans="1:6" ht="10.5" customHeight="1" x14ac:dyDescent="0.25">
      <c r="A977" s="63"/>
      <c r="B977" s="155"/>
      <c r="C977" s="53"/>
      <c r="D977" s="48"/>
      <c r="E977" s="48"/>
      <c r="F977" s="64"/>
    </row>
    <row r="978" spans="1:6" hidden="1" x14ac:dyDescent="0.25">
      <c r="A978" s="63"/>
      <c r="B978" s="155"/>
      <c r="C978" s="53"/>
      <c r="D978" s="48"/>
      <c r="E978" s="48"/>
      <c r="F978" s="64"/>
    </row>
    <row r="979" spans="1:6" hidden="1" x14ac:dyDescent="0.25">
      <c r="A979" s="63"/>
      <c r="B979" s="155"/>
      <c r="C979" s="53"/>
      <c r="D979" s="48"/>
      <c r="E979" s="48"/>
      <c r="F979" s="64"/>
    </row>
    <row r="980" spans="1:6" hidden="1" x14ac:dyDescent="0.25">
      <c r="A980" s="63"/>
      <c r="B980" s="155"/>
      <c r="C980" s="53"/>
      <c r="D980" s="48"/>
      <c r="E980" s="48"/>
      <c r="F980" s="15"/>
    </row>
    <row r="981" spans="1:6" s="31" customFormat="1" hidden="1" x14ac:dyDescent="0.25">
      <c r="A981" s="63"/>
      <c r="B981" s="155"/>
      <c r="C981" s="53"/>
      <c r="D981" s="48"/>
      <c r="E981" s="48"/>
      <c r="F981" s="15"/>
    </row>
    <row r="982" spans="1:6" hidden="1" x14ac:dyDescent="0.25">
      <c r="A982" s="72"/>
      <c r="B982" s="154"/>
      <c r="C982" s="136"/>
      <c r="D982" s="69"/>
      <c r="E982" s="69"/>
      <c r="F982" s="25"/>
    </row>
    <row r="983" spans="1:6" hidden="1" x14ac:dyDescent="0.25">
      <c r="A983" s="63"/>
      <c r="B983" s="155"/>
      <c r="C983" s="53"/>
      <c r="D983" s="48"/>
      <c r="E983" s="48"/>
      <c r="F983" s="64"/>
    </row>
    <row r="984" spans="1:6" s="31" customFormat="1" hidden="1" x14ac:dyDescent="0.25">
      <c r="A984" s="63"/>
      <c r="B984" s="155"/>
      <c r="C984" s="53"/>
      <c r="D984" s="48"/>
      <c r="E984" s="48"/>
      <c r="F984" s="64"/>
    </row>
    <row r="985" spans="1:6" hidden="1" x14ac:dyDescent="0.25">
      <c r="A985" s="63"/>
      <c r="B985" s="155"/>
      <c r="C985" s="53"/>
      <c r="D985" s="48"/>
      <c r="E985" s="48"/>
      <c r="F985" s="64"/>
    </row>
    <row r="986" spans="1:6" hidden="1" x14ac:dyDescent="0.25">
      <c r="A986" s="63"/>
      <c r="B986" s="155"/>
      <c r="C986" s="53"/>
      <c r="D986" s="48"/>
      <c r="E986" s="48"/>
      <c r="F986" s="64"/>
    </row>
    <row r="987" spans="1:6" hidden="1" x14ac:dyDescent="0.25">
      <c r="A987" s="63"/>
      <c r="B987" s="155"/>
      <c r="C987" s="53"/>
      <c r="D987" s="48"/>
      <c r="E987" s="48"/>
      <c r="F987" s="64"/>
    </row>
    <row r="988" spans="1:6" hidden="1" x14ac:dyDescent="0.25">
      <c r="A988" s="63"/>
      <c r="B988" s="155"/>
      <c r="C988" s="53"/>
      <c r="D988" s="48"/>
      <c r="E988" s="48"/>
      <c r="F988" s="64"/>
    </row>
    <row r="989" spans="1:6" hidden="1" x14ac:dyDescent="0.25">
      <c r="A989" s="63"/>
      <c r="B989" s="155"/>
      <c r="C989" s="53"/>
      <c r="D989" s="48"/>
      <c r="E989" s="48"/>
      <c r="F989" s="64"/>
    </row>
    <row r="990" spans="1:6" hidden="1" x14ac:dyDescent="0.25">
      <c r="A990" s="63"/>
      <c r="B990" s="155"/>
      <c r="C990" s="53"/>
      <c r="D990" s="48"/>
      <c r="E990" s="48"/>
      <c r="F990" s="64"/>
    </row>
    <row r="991" spans="1:6" hidden="1" x14ac:dyDescent="0.25">
      <c r="A991" s="63"/>
      <c r="B991" s="155"/>
      <c r="C991" s="53"/>
      <c r="D991" s="48"/>
      <c r="E991" s="48"/>
      <c r="F991" s="64"/>
    </row>
    <row r="992" spans="1:6" s="1" customFormat="1" ht="31.5" hidden="1" customHeight="1" x14ac:dyDescent="0.25">
      <c r="A992" s="63"/>
      <c r="B992" s="155"/>
      <c r="C992" s="53"/>
      <c r="D992" s="48"/>
      <c r="E992" s="48"/>
      <c r="F992" s="64"/>
    </row>
    <row r="993" spans="1:6" hidden="1" x14ac:dyDescent="0.25">
      <c r="A993" s="63"/>
      <c r="B993" s="155"/>
      <c r="C993" s="53"/>
      <c r="D993" s="48"/>
      <c r="E993" s="48"/>
      <c r="F993" s="64"/>
    </row>
    <row r="994" spans="1:6" s="51" customFormat="1" hidden="1" x14ac:dyDescent="0.25">
      <c r="A994" s="63"/>
      <c r="B994" s="155"/>
      <c r="C994" s="53"/>
      <c r="D994" s="48"/>
      <c r="E994" s="48"/>
      <c r="F994" s="64"/>
    </row>
    <row r="995" spans="1:6" s="51" customFormat="1" hidden="1" x14ac:dyDescent="0.25">
      <c r="A995" s="63"/>
      <c r="B995" s="155"/>
      <c r="C995" s="53"/>
      <c r="D995" s="48"/>
      <c r="E995" s="48"/>
      <c r="F995" s="64"/>
    </row>
    <row r="996" spans="1:6" s="51" customFormat="1" ht="25.5" hidden="1" customHeight="1" x14ac:dyDescent="0.25">
      <c r="A996" s="63"/>
      <c r="B996" s="155"/>
      <c r="C996" s="53"/>
      <c r="D996" s="48"/>
      <c r="E996" s="48"/>
      <c r="F996" s="64"/>
    </row>
    <row r="997" spans="1:6" s="51" customFormat="1" hidden="1" x14ac:dyDescent="0.25">
      <c r="A997" s="63"/>
      <c r="B997" s="155"/>
      <c r="C997" s="53"/>
      <c r="D997" s="48"/>
      <c r="E997" s="48"/>
      <c r="F997" s="64"/>
    </row>
    <row r="998" spans="1:6" s="51" customFormat="1" hidden="1" x14ac:dyDescent="0.25">
      <c r="A998" s="63"/>
      <c r="B998" s="155"/>
      <c r="C998" s="53"/>
      <c r="D998" s="48"/>
      <c r="E998" s="48"/>
      <c r="F998" s="64"/>
    </row>
    <row r="999" spans="1:6" s="1" customFormat="1" ht="15.75" hidden="1" x14ac:dyDescent="0.25">
      <c r="A999" s="63"/>
      <c r="B999" s="155"/>
      <c r="C999" s="53"/>
      <c r="D999" s="48"/>
      <c r="E999" s="48"/>
      <c r="F999" s="64"/>
    </row>
    <row r="1000" spans="1:6" hidden="1" x14ac:dyDescent="0.25">
      <c r="A1000" s="63"/>
      <c r="B1000" s="155"/>
      <c r="C1000" s="53"/>
      <c r="D1000" s="48"/>
      <c r="E1000" s="48"/>
      <c r="F1000" s="64"/>
    </row>
    <row r="1001" spans="1:6" hidden="1" x14ac:dyDescent="0.25">
      <c r="A1001" s="63"/>
      <c r="B1001" s="155"/>
      <c r="C1001" s="53"/>
      <c r="D1001" s="48"/>
      <c r="E1001" s="48"/>
      <c r="F1001" s="64"/>
    </row>
    <row r="1002" spans="1:6" hidden="1" x14ac:dyDescent="0.25">
      <c r="A1002" s="63"/>
      <c r="B1002" s="155"/>
      <c r="C1002" s="53"/>
      <c r="D1002" s="48"/>
      <c r="E1002" s="48"/>
      <c r="F1002" s="64"/>
    </row>
    <row r="1003" spans="1:6" hidden="1" x14ac:dyDescent="0.25">
      <c r="A1003" s="63"/>
      <c r="B1003" s="155"/>
      <c r="C1003" s="53"/>
      <c r="D1003" s="48"/>
      <c r="E1003" s="48"/>
      <c r="F1003" s="64"/>
    </row>
    <row r="1004" spans="1:6" hidden="1" x14ac:dyDescent="0.25">
      <c r="A1004" s="63"/>
      <c r="B1004" s="155"/>
      <c r="C1004" s="53"/>
      <c r="D1004" s="48"/>
      <c r="E1004" s="48"/>
      <c r="F1004" s="64"/>
    </row>
    <row r="1005" spans="1:6" hidden="1" x14ac:dyDescent="0.25">
      <c r="A1005" s="63"/>
      <c r="B1005" s="155"/>
      <c r="C1005" s="53"/>
      <c r="D1005" s="48"/>
      <c r="E1005" s="48"/>
      <c r="F1005" s="64"/>
    </row>
    <row r="1006" spans="1:6" hidden="1" x14ac:dyDescent="0.25">
      <c r="A1006" s="63"/>
      <c r="B1006" s="155"/>
      <c r="C1006" s="53"/>
      <c r="D1006" s="48"/>
      <c r="E1006" s="48"/>
      <c r="F1006" s="64"/>
    </row>
    <row r="1007" spans="1:6" hidden="1" x14ac:dyDescent="0.25">
      <c r="A1007" s="63"/>
      <c r="B1007" s="155"/>
      <c r="C1007" s="53"/>
      <c r="D1007" s="48"/>
      <c r="E1007" s="48"/>
      <c r="F1007" s="64"/>
    </row>
    <row r="1008" spans="1:6" hidden="1" x14ac:dyDescent="0.25">
      <c r="A1008" s="63"/>
      <c r="B1008" s="155"/>
      <c r="C1008" s="53"/>
      <c r="D1008" s="48"/>
      <c r="E1008" s="48"/>
      <c r="F1008" s="64"/>
    </row>
    <row r="1009" spans="1:6" hidden="1" x14ac:dyDescent="0.25">
      <c r="A1009" s="63"/>
      <c r="B1009" s="155"/>
      <c r="C1009" s="53"/>
      <c r="D1009" s="48"/>
      <c r="E1009" s="48"/>
      <c r="F1009" s="64"/>
    </row>
    <row r="1010" spans="1:6" hidden="1" x14ac:dyDescent="0.25">
      <c r="A1010" s="63"/>
      <c r="B1010" s="155"/>
      <c r="C1010" s="53"/>
      <c r="D1010" s="48"/>
      <c r="E1010" s="48"/>
      <c r="F1010" s="64"/>
    </row>
    <row r="1011" spans="1:6" hidden="1" x14ac:dyDescent="0.25">
      <c r="A1011" s="63"/>
      <c r="B1011" s="155"/>
      <c r="C1011" s="53"/>
      <c r="D1011" s="48"/>
      <c r="E1011" s="48"/>
      <c r="F1011" s="64"/>
    </row>
    <row r="1012" spans="1:6" hidden="1" x14ac:dyDescent="0.25">
      <c r="A1012" s="63"/>
      <c r="B1012" s="155"/>
      <c r="C1012" s="53"/>
      <c r="D1012" s="48"/>
      <c r="E1012" s="48"/>
      <c r="F1012" s="64"/>
    </row>
    <row r="1013" spans="1:6" hidden="1" x14ac:dyDescent="0.25">
      <c r="A1013" s="63"/>
      <c r="B1013" s="155"/>
      <c r="C1013" s="53"/>
      <c r="D1013" s="48"/>
      <c r="E1013" s="48"/>
      <c r="F1013" s="64"/>
    </row>
    <row r="1014" spans="1:6" hidden="1" x14ac:dyDescent="0.25">
      <c r="A1014" s="63"/>
      <c r="B1014" s="155"/>
      <c r="C1014" s="53"/>
      <c r="D1014" s="48"/>
      <c r="E1014" s="48"/>
      <c r="F1014" s="64"/>
    </row>
    <row r="1015" spans="1:6" hidden="1" x14ac:dyDescent="0.25">
      <c r="A1015" s="63"/>
      <c r="B1015" s="155"/>
      <c r="C1015" s="53"/>
      <c r="D1015" s="48"/>
      <c r="E1015" s="48"/>
      <c r="F1015" s="64"/>
    </row>
    <row r="1016" spans="1:6" ht="12.75" hidden="1" customHeight="1" x14ac:dyDescent="0.25">
      <c r="A1016" s="63"/>
      <c r="B1016" s="155"/>
      <c r="C1016" s="53"/>
      <c r="D1016" s="48"/>
      <c r="E1016" s="48"/>
      <c r="F1016" s="64"/>
    </row>
    <row r="1017" spans="1:6" ht="84.75" customHeight="1" x14ac:dyDescent="0.25">
      <c r="A1017" s="63"/>
      <c r="B1017" s="155"/>
      <c r="C1017" s="53"/>
      <c r="D1017" s="48"/>
      <c r="E1017" s="48"/>
      <c r="F1017" s="64"/>
    </row>
    <row r="1018" spans="1:6" x14ac:dyDescent="0.25">
      <c r="A1018" s="63"/>
      <c r="B1018" s="155"/>
      <c r="C1018" s="53"/>
      <c r="D1018" s="48"/>
      <c r="E1018" s="48"/>
      <c r="F1018" s="64"/>
    </row>
    <row r="1019" spans="1:6" x14ac:dyDescent="0.25">
      <c r="A1019" s="63"/>
      <c r="B1019" s="155"/>
      <c r="C1019" s="53"/>
      <c r="D1019" s="48"/>
      <c r="E1019" s="48"/>
      <c r="F1019" s="64"/>
    </row>
    <row r="1020" spans="1:6" x14ac:dyDescent="0.25">
      <c r="A1020" s="63"/>
      <c r="B1020" s="155"/>
      <c r="C1020" s="53"/>
      <c r="D1020" s="48"/>
      <c r="E1020" s="48"/>
      <c r="F1020" s="64"/>
    </row>
    <row r="1021" spans="1:6" x14ac:dyDescent="0.25">
      <c r="A1021" s="63"/>
      <c r="B1021" s="155"/>
      <c r="C1021" s="53"/>
      <c r="D1021" s="48"/>
      <c r="E1021" s="48"/>
      <c r="F1021" s="64"/>
    </row>
    <row r="1022" spans="1:6" x14ac:dyDescent="0.25">
      <c r="A1022" s="63"/>
      <c r="B1022" s="155"/>
      <c r="C1022" s="53"/>
      <c r="D1022" s="48"/>
      <c r="E1022" s="48"/>
      <c r="F1022" s="64"/>
    </row>
    <row r="1023" spans="1:6" x14ac:dyDescent="0.25">
      <c r="A1023" s="63"/>
      <c r="B1023" s="155"/>
      <c r="C1023" s="53"/>
      <c r="D1023" s="48"/>
      <c r="E1023" s="48"/>
      <c r="F1023" s="64"/>
    </row>
    <row r="1024" spans="1:6" x14ac:dyDescent="0.25">
      <c r="A1024" s="63"/>
      <c r="B1024" s="155"/>
      <c r="C1024" s="53"/>
      <c r="D1024" s="48"/>
      <c r="E1024" s="48"/>
      <c r="F1024" s="64"/>
    </row>
    <row r="1025" spans="1:6" x14ac:dyDescent="0.25">
      <c r="A1025" s="63"/>
      <c r="B1025" s="155"/>
      <c r="C1025" s="53"/>
      <c r="D1025" s="48"/>
      <c r="E1025" s="48"/>
      <c r="F1025" s="64"/>
    </row>
    <row r="1026" spans="1:6" x14ac:dyDescent="0.25">
      <c r="A1026" s="63"/>
      <c r="B1026" s="155"/>
      <c r="C1026" s="53"/>
      <c r="D1026" s="48"/>
      <c r="E1026" s="48"/>
      <c r="F1026" s="64"/>
    </row>
    <row r="1027" spans="1:6" x14ac:dyDescent="0.25">
      <c r="A1027" s="63"/>
      <c r="B1027" s="155"/>
      <c r="C1027" s="53"/>
      <c r="D1027" s="48"/>
      <c r="E1027" s="48"/>
      <c r="F1027" s="64"/>
    </row>
    <row r="1028" spans="1:6" x14ac:dyDescent="0.25">
      <c r="A1028" s="63"/>
      <c r="B1028" s="155"/>
      <c r="C1028" s="53"/>
      <c r="D1028" s="48"/>
      <c r="E1028" s="48"/>
      <c r="F1028" s="64"/>
    </row>
    <row r="1029" spans="1:6" x14ac:dyDescent="0.25">
      <c r="A1029" s="63"/>
      <c r="B1029" s="155"/>
      <c r="C1029" s="53"/>
      <c r="D1029" s="48"/>
      <c r="E1029" s="48"/>
      <c r="F1029" s="64"/>
    </row>
    <row r="1030" spans="1:6" x14ac:dyDescent="0.25">
      <c r="A1030" s="63"/>
      <c r="B1030" s="155"/>
      <c r="C1030" s="53"/>
      <c r="D1030" s="48"/>
      <c r="E1030" s="48"/>
      <c r="F1030" s="64"/>
    </row>
    <row r="1031" spans="1:6" x14ac:dyDescent="0.25">
      <c r="A1031" s="63"/>
      <c r="B1031" s="155"/>
      <c r="C1031" s="53"/>
      <c r="D1031" s="48"/>
      <c r="E1031" s="48"/>
      <c r="F1031" s="64"/>
    </row>
    <row r="1032" spans="1:6" x14ac:dyDescent="0.25">
      <c r="A1032" s="63"/>
      <c r="B1032" s="155"/>
      <c r="C1032" s="53"/>
      <c r="D1032" s="48"/>
      <c r="E1032" s="48"/>
      <c r="F1032" s="64"/>
    </row>
    <row r="1033" spans="1:6" x14ac:dyDescent="0.25">
      <c r="A1033" s="63"/>
      <c r="B1033" s="155"/>
      <c r="C1033" s="53"/>
      <c r="D1033" s="48"/>
      <c r="E1033" s="48"/>
      <c r="F1033" s="64"/>
    </row>
    <row r="1034" spans="1:6" x14ac:dyDescent="0.25">
      <c r="A1034" s="63"/>
      <c r="B1034" s="155"/>
      <c r="C1034" s="53"/>
      <c r="D1034" s="48"/>
      <c r="E1034" s="48"/>
      <c r="F1034" s="64"/>
    </row>
    <row r="1035" spans="1:6" x14ac:dyDescent="0.25">
      <c r="A1035" s="63"/>
      <c r="B1035" s="155"/>
      <c r="C1035" s="53"/>
      <c r="D1035" s="48"/>
      <c r="E1035" s="48"/>
      <c r="F1035" s="64"/>
    </row>
    <row r="1036" spans="1:6" x14ac:dyDescent="0.25">
      <c r="A1036" s="63"/>
      <c r="B1036" s="155"/>
      <c r="C1036" s="53"/>
      <c r="D1036" s="48"/>
      <c r="E1036" s="48"/>
      <c r="F1036" s="64"/>
    </row>
    <row r="1037" spans="1:6" x14ac:dyDescent="0.25">
      <c r="A1037" s="63"/>
      <c r="B1037" s="155"/>
      <c r="C1037" s="53"/>
      <c r="D1037" s="48"/>
      <c r="E1037" s="48"/>
      <c r="F1037" s="64"/>
    </row>
    <row r="1038" spans="1:6" x14ac:dyDescent="0.25">
      <c r="A1038" s="63"/>
      <c r="B1038" s="155"/>
      <c r="C1038" s="53"/>
      <c r="D1038" s="48"/>
      <c r="E1038" s="48"/>
      <c r="F1038" s="64"/>
    </row>
    <row r="1039" spans="1:6" x14ac:dyDescent="0.25">
      <c r="A1039" s="63"/>
      <c r="B1039" s="155"/>
      <c r="C1039" s="53"/>
      <c r="D1039" s="48"/>
      <c r="E1039" s="48"/>
      <c r="F1039" s="64"/>
    </row>
    <row r="1040" spans="1:6" x14ac:dyDescent="0.25">
      <c r="A1040" s="63"/>
      <c r="B1040" s="155"/>
      <c r="C1040" s="53"/>
      <c r="D1040" s="48"/>
      <c r="E1040" s="48"/>
      <c r="F1040" s="64"/>
    </row>
    <row r="1041" spans="1:6" x14ac:dyDescent="0.25">
      <c r="A1041" s="63"/>
      <c r="B1041" s="155"/>
      <c r="C1041" s="53"/>
      <c r="D1041" s="48"/>
      <c r="E1041" s="48"/>
      <c r="F1041" s="64"/>
    </row>
    <row r="1042" spans="1:6" x14ac:dyDescent="0.25">
      <c r="A1042" s="63"/>
      <c r="B1042" s="155"/>
      <c r="C1042" s="53"/>
      <c r="D1042" s="48"/>
      <c r="E1042" s="48"/>
      <c r="F1042" s="64"/>
    </row>
    <row r="1043" spans="1:6" x14ac:dyDescent="0.25">
      <c r="A1043" s="63"/>
      <c r="B1043" s="155"/>
      <c r="C1043" s="53"/>
      <c r="D1043" s="48"/>
      <c r="E1043" s="48"/>
      <c r="F1043" s="64"/>
    </row>
    <row r="1044" spans="1:6" x14ac:dyDescent="0.25">
      <c r="A1044" s="63"/>
      <c r="B1044" s="155"/>
      <c r="C1044" s="53"/>
      <c r="D1044" s="48"/>
      <c r="E1044" s="48"/>
      <c r="F1044" s="64"/>
    </row>
    <row r="1045" spans="1:6" x14ac:dyDescent="0.25">
      <c r="A1045" s="63"/>
      <c r="B1045" s="155"/>
      <c r="C1045" s="53"/>
      <c r="D1045" s="48"/>
      <c r="E1045" s="48"/>
      <c r="F1045" s="64"/>
    </row>
    <row r="1046" spans="1:6" x14ac:dyDescent="0.25">
      <c r="A1046" s="63"/>
      <c r="B1046" s="155"/>
      <c r="C1046" s="53"/>
      <c r="D1046" s="48"/>
      <c r="E1046" s="48"/>
      <c r="F1046" s="64"/>
    </row>
    <row r="1047" spans="1:6" x14ac:dyDescent="0.25">
      <c r="A1047" s="63"/>
      <c r="B1047" s="155"/>
      <c r="C1047" s="53"/>
      <c r="D1047" s="48"/>
      <c r="E1047" s="48"/>
      <c r="F1047" s="64"/>
    </row>
    <row r="1048" spans="1:6" x14ac:dyDescent="0.25">
      <c r="A1048" s="63"/>
      <c r="B1048" s="155"/>
      <c r="C1048" s="53"/>
      <c r="D1048" s="48"/>
      <c r="E1048" s="48"/>
      <c r="F1048" s="64"/>
    </row>
    <row r="1049" spans="1:6" x14ac:dyDescent="0.25">
      <c r="A1049" s="63"/>
      <c r="B1049" s="155"/>
      <c r="C1049" s="53"/>
      <c r="D1049" s="48"/>
      <c r="E1049" s="48"/>
      <c r="F1049" s="64"/>
    </row>
    <row r="1050" spans="1:6" x14ac:dyDescent="0.25">
      <c r="A1050" s="63"/>
      <c r="B1050" s="155"/>
      <c r="C1050" s="53"/>
      <c r="D1050" s="48"/>
      <c r="E1050" s="48"/>
      <c r="F1050" s="64"/>
    </row>
    <row r="1051" spans="1:6" x14ac:dyDescent="0.25">
      <c r="A1051" s="63"/>
      <c r="B1051" s="155"/>
      <c r="C1051" s="53"/>
      <c r="D1051" s="48"/>
      <c r="E1051" s="48"/>
      <c r="F1051" s="64"/>
    </row>
    <row r="1052" spans="1:6" x14ac:dyDescent="0.25">
      <c r="A1052" s="63"/>
      <c r="B1052" s="155"/>
      <c r="C1052" s="53"/>
      <c r="D1052" s="48"/>
      <c r="E1052" s="48"/>
      <c r="F1052" s="64"/>
    </row>
    <row r="1053" spans="1:6" x14ac:dyDescent="0.25">
      <c r="A1053" s="63"/>
      <c r="B1053" s="155"/>
      <c r="C1053" s="53"/>
      <c r="D1053" s="48"/>
      <c r="E1053" s="48"/>
      <c r="F1053" s="64"/>
    </row>
    <row r="1054" spans="1:6" x14ac:dyDescent="0.25">
      <c r="A1054" s="63"/>
      <c r="B1054" s="155"/>
      <c r="C1054" s="53"/>
      <c r="D1054" s="48"/>
      <c r="E1054" s="48"/>
      <c r="F1054" s="64"/>
    </row>
    <row r="1055" spans="1:6" x14ac:dyDescent="0.25">
      <c r="A1055" s="63"/>
      <c r="B1055" s="155"/>
      <c r="C1055" s="53"/>
      <c r="D1055" s="48"/>
      <c r="E1055" s="48"/>
      <c r="F1055" s="64"/>
    </row>
    <row r="1056" spans="1:6" x14ac:dyDescent="0.25">
      <c r="A1056" s="63"/>
      <c r="B1056" s="155"/>
      <c r="C1056" s="53"/>
      <c r="D1056" s="48"/>
      <c r="E1056" s="48"/>
      <c r="F1056" s="64"/>
    </row>
    <row r="1057" spans="1:6" x14ac:dyDescent="0.25">
      <c r="A1057" s="63"/>
      <c r="B1057" s="155"/>
      <c r="C1057" s="53"/>
      <c r="D1057" s="48"/>
      <c r="E1057" s="48"/>
      <c r="F1057" s="64"/>
    </row>
    <row r="1058" spans="1:6" x14ac:dyDescent="0.25">
      <c r="A1058" s="63"/>
      <c r="B1058" s="155"/>
      <c r="C1058" s="53"/>
      <c r="D1058" s="48"/>
      <c r="E1058" s="48"/>
      <c r="F1058" s="64"/>
    </row>
    <row r="1059" spans="1:6" x14ac:dyDescent="0.25">
      <c r="A1059" s="63"/>
      <c r="B1059" s="155"/>
      <c r="C1059" s="53"/>
      <c r="D1059" s="48"/>
      <c r="E1059" s="48"/>
      <c r="F1059" s="64"/>
    </row>
    <row r="1060" spans="1:6" x14ac:dyDescent="0.25">
      <c r="A1060" s="63"/>
      <c r="B1060" s="155"/>
      <c r="C1060" s="53"/>
      <c r="D1060" s="48"/>
      <c r="E1060" s="48"/>
      <c r="F1060" s="64"/>
    </row>
    <row r="1061" spans="1:6" x14ac:dyDescent="0.25">
      <c r="A1061" s="63"/>
      <c r="B1061" s="155"/>
      <c r="C1061" s="53"/>
      <c r="D1061" s="48"/>
      <c r="E1061" s="48"/>
      <c r="F1061" s="64"/>
    </row>
    <row r="1062" spans="1:6" x14ac:dyDescent="0.25">
      <c r="A1062" s="63"/>
      <c r="B1062" s="155"/>
      <c r="C1062" s="53"/>
      <c r="D1062" s="48"/>
      <c r="E1062" s="48"/>
      <c r="F1062" s="64"/>
    </row>
    <row r="1063" spans="1:6" x14ac:dyDescent="0.25">
      <c r="A1063" s="63"/>
      <c r="B1063" s="155"/>
      <c r="C1063" s="53"/>
      <c r="D1063" s="48"/>
      <c r="E1063" s="48"/>
      <c r="F1063" s="64"/>
    </row>
    <row r="1064" spans="1:6" x14ac:dyDescent="0.25">
      <c r="A1064" s="63"/>
      <c r="B1064" s="155"/>
      <c r="C1064" s="53"/>
      <c r="D1064" s="48"/>
      <c r="E1064" s="48"/>
      <c r="F1064" s="64"/>
    </row>
    <row r="1065" spans="1:6" x14ac:dyDescent="0.25">
      <c r="A1065" s="63"/>
      <c r="B1065" s="155"/>
      <c r="C1065" s="53"/>
      <c r="D1065" s="48"/>
      <c r="E1065" s="48"/>
      <c r="F1065" s="64"/>
    </row>
    <row r="1066" spans="1:6" x14ac:dyDescent="0.25">
      <c r="A1066" s="63"/>
      <c r="B1066" s="155"/>
      <c r="C1066" s="53"/>
      <c r="D1066" s="48"/>
      <c r="E1066" s="48"/>
      <c r="F1066" s="64"/>
    </row>
    <row r="1067" spans="1:6" x14ac:dyDescent="0.25">
      <c r="A1067" s="63"/>
      <c r="B1067" s="155"/>
      <c r="C1067" s="53"/>
      <c r="D1067" s="48"/>
      <c r="E1067" s="48"/>
      <c r="F1067" s="64"/>
    </row>
    <row r="1068" spans="1:6" x14ac:dyDescent="0.25">
      <c r="A1068" s="63"/>
      <c r="B1068" s="155"/>
      <c r="C1068" s="53"/>
      <c r="D1068" s="48"/>
      <c r="E1068" s="48"/>
      <c r="F1068" s="64"/>
    </row>
    <row r="1069" spans="1:6" x14ac:dyDescent="0.25">
      <c r="A1069" s="63"/>
      <c r="B1069" s="155"/>
      <c r="C1069" s="53"/>
      <c r="D1069" s="48"/>
      <c r="E1069" s="48"/>
      <c r="F1069" s="64"/>
    </row>
    <row r="1070" spans="1:6" x14ac:dyDescent="0.25">
      <c r="A1070" s="63"/>
      <c r="B1070" s="155"/>
      <c r="C1070" s="53"/>
      <c r="D1070" s="48"/>
      <c r="E1070" s="48"/>
      <c r="F1070" s="64"/>
    </row>
    <row r="1071" spans="1:6" x14ac:dyDescent="0.25">
      <c r="A1071" s="63"/>
      <c r="B1071" s="155"/>
      <c r="C1071" s="53"/>
      <c r="D1071" s="48"/>
      <c r="E1071" s="48"/>
      <c r="F1071" s="64"/>
    </row>
    <row r="1072" spans="1:6" x14ac:dyDescent="0.25">
      <c r="A1072" s="63"/>
      <c r="B1072" s="155"/>
      <c r="C1072" s="53"/>
      <c r="D1072" s="48"/>
      <c r="E1072" s="48"/>
      <c r="F1072" s="64"/>
    </row>
    <row r="1073" spans="1:6" x14ac:dyDescent="0.25">
      <c r="A1073" s="63"/>
      <c r="B1073" s="155"/>
      <c r="C1073" s="53"/>
      <c r="D1073" s="48"/>
      <c r="E1073" s="48"/>
      <c r="F1073" s="64"/>
    </row>
    <row r="1074" spans="1:6" x14ac:dyDescent="0.25">
      <c r="A1074" s="63"/>
      <c r="B1074" s="155"/>
      <c r="C1074" s="53"/>
      <c r="D1074" s="48"/>
      <c r="E1074" s="48"/>
      <c r="F1074" s="64"/>
    </row>
    <row r="1075" spans="1:6" x14ac:dyDescent="0.25">
      <c r="A1075" s="63"/>
      <c r="B1075" s="155"/>
      <c r="C1075" s="53"/>
      <c r="D1075" s="48"/>
      <c r="E1075" s="48"/>
      <c r="F1075" s="64"/>
    </row>
    <row r="1076" spans="1:6" x14ac:dyDescent="0.25">
      <c r="A1076" s="63"/>
      <c r="B1076" s="155"/>
      <c r="C1076" s="53"/>
      <c r="D1076" s="48"/>
      <c r="E1076" s="48"/>
      <c r="F1076" s="64"/>
    </row>
    <row r="1077" spans="1:6" x14ac:dyDescent="0.25">
      <c r="A1077" s="63"/>
      <c r="B1077" s="155"/>
      <c r="C1077" s="53"/>
      <c r="D1077" s="48"/>
      <c r="E1077" s="48"/>
      <c r="F1077" s="64"/>
    </row>
    <row r="1078" spans="1:6" x14ac:dyDescent="0.25">
      <c r="A1078" s="63"/>
      <c r="B1078" s="155"/>
      <c r="C1078" s="53"/>
      <c r="D1078" s="48"/>
      <c r="E1078" s="48"/>
      <c r="F1078" s="64"/>
    </row>
    <row r="1079" spans="1:6" x14ac:dyDescent="0.25">
      <c r="A1079" s="63"/>
      <c r="B1079" s="155"/>
      <c r="C1079" s="53"/>
      <c r="D1079" s="48"/>
      <c r="E1079" s="48"/>
      <c r="F1079" s="64"/>
    </row>
    <row r="1080" spans="1:6" x14ac:dyDescent="0.25">
      <c r="A1080" s="63"/>
      <c r="B1080" s="155"/>
      <c r="C1080" s="53"/>
      <c r="D1080" s="48"/>
      <c r="E1080" s="48"/>
      <c r="F1080" s="64"/>
    </row>
    <row r="1081" spans="1:6" x14ac:dyDescent="0.25">
      <c r="A1081" s="63"/>
      <c r="B1081" s="155"/>
      <c r="C1081" s="53"/>
      <c r="D1081" s="48"/>
      <c r="E1081" s="48"/>
      <c r="F1081" s="64"/>
    </row>
    <row r="1082" spans="1:6" s="51" customFormat="1" x14ac:dyDescent="0.25">
      <c r="A1082" s="63"/>
      <c r="B1082" s="155"/>
      <c r="C1082" s="53"/>
      <c r="D1082" s="48"/>
      <c r="E1082" s="48"/>
      <c r="F1082" s="64"/>
    </row>
    <row r="1083" spans="1:6" s="51" customFormat="1" x14ac:dyDescent="0.25">
      <c r="A1083" s="63"/>
      <c r="B1083" s="155"/>
      <c r="C1083" s="53"/>
      <c r="D1083" s="48"/>
      <c r="E1083" s="48"/>
      <c r="F1083" s="64"/>
    </row>
    <row r="1084" spans="1:6" s="51" customFormat="1" x14ac:dyDescent="0.25">
      <c r="A1084" s="63"/>
      <c r="B1084" s="155"/>
      <c r="C1084" s="53"/>
      <c r="D1084" s="48"/>
      <c r="E1084" s="48"/>
      <c r="F1084" s="64"/>
    </row>
    <row r="1085" spans="1:6" s="51" customFormat="1" x14ac:dyDescent="0.25">
      <c r="A1085" s="63"/>
      <c r="B1085" s="155"/>
      <c r="C1085" s="53"/>
      <c r="D1085" s="48"/>
      <c r="E1085" s="48"/>
      <c r="F1085" s="64"/>
    </row>
    <row r="1086" spans="1:6" s="51" customFormat="1" x14ac:dyDescent="0.25">
      <c r="A1086" s="63"/>
      <c r="B1086" s="155"/>
      <c r="C1086" s="53"/>
      <c r="D1086" s="48"/>
      <c r="E1086" s="48"/>
      <c r="F1086" s="64"/>
    </row>
    <row r="1087" spans="1:6" s="51" customFormat="1" x14ac:dyDescent="0.25">
      <c r="A1087" s="63"/>
      <c r="B1087" s="155"/>
      <c r="C1087" s="53"/>
      <c r="D1087" s="48"/>
      <c r="E1087" s="48"/>
      <c r="F1087" s="64"/>
    </row>
    <row r="1088" spans="1:6" s="51" customFormat="1" x14ac:dyDescent="0.25">
      <c r="A1088" s="63"/>
      <c r="B1088" s="155"/>
      <c r="C1088" s="53"/>
      <c r="D1088" s="48"/>
      <c r="E1088" s="48"/>
      <c r="F1088" s="64"/>
    </row>
    <row r="1089" spans="1:6" s="51" customFormat="1" x14ac:dyDescent="0.25">
      <c r="A1089" s="63"/>
      <c r="B1089" s="155"/>
      <c r="C1089" s="53"/>
      <c r="D1089" s="48"/>
      <c r="E1089" s="48"/>
      <c r="F1089" s="64"/>
    </row>
    <row r="1090" spans="1:6" s="51" customFormat="1" x14ac:dyDescent="0.25">
      <c r="A1090" s="63"/>
      <c r="B1090" s="155"/>
      <c r="C1090" s="53"/>
      <c r="D1090" s="48"/>
      <c r="E1090" s="48"/>
      <c r="F1090" s="64"/>
    </row>
    <row r="1091" spans="1:6" s="51" customFormat="1" x14ac:dyDescent="0.25">
      <c r="A1091" s="63"/>
      <c r="B1091" s="155"/>
      <c r="C1091" s="53"/>
      <c r="D1091" s="48"/>
      <c r="E1091" s="48"/>
      <c r="F1091" s="64"/>
    </row>
    <row r="1092" spans="1:6" s="51" customFormat="1" x14ac:dyDescent="0.25">
      <c r="A1092" s="63"/>
      <c r="B1092" s="155"/>
      <c r="C1092" s="53"/>
      <c r="D1092" s="48"/>
      <c r="E1092" s="48"/>
      <c r="F1092" s="64"/>
    </row>
    <row r="1093" spans="1:6" s="51" customFormat="1" x14ac:dyDescent="0.25">
      <c r="A1093" s="63"/>
      <c r="B1093" s="155"/>
      <c r="C1093" s="53"/>
      <c r="D1093" s="48"/>
      <c r="E1093" s="48"/>
      <c r="F1093" s="64"/>
    </row>
    <row r="1094" spans="1:6" s="51" customFormat="1" x14ac:dyDescent="0.25">
      <c r="A1094" s="63"/>
      <c r="B1094" s="155"/>
      <c r="C1094" s="53"/>
      <c r="D1094" s="48"/>
      <c r="E1094" s="48"/>
      <c r="F1094" s="64"/>
    </row>
    <row r="1095" spans="1:6" s="51" customFormat="1" x14ac:dyDescent="0.25">
      <c r="A1095" s="63"/>
      <c r="B1095" s="155"/>
      <c r="C1095" s="53"/>
      <c r="D1095" s="48"/>
      <c r="E1095" s="48"/>
      <c r="F1095" s="64"/>
    </row>
    <row r="1096" spans="1:6" s="51" customFormat="1" x14ac:dyDescent="0.25">
      <c r="A1096" s="63"/>
      <c r="B1096" s="155"/>
      <c r="C1096" s="53"/>
      <c r="D1096" s="48"/>
      <c r="E1096" s="48"/>
      <c r="F1096" s="64"/>
    </row>
    <row r="1097" spans="1:6" s="51" customFormat="1" x14ac:dyDescent="0.25">
      <c r="A1097" s="63"/>
      <c r="B1097" s="155"/>
      <c r="C1097" s="53"/>
      <c r="D1097" s="48"/>
      <c r="E1097" s="48"/>
      <c r="F1097" s="64"/>
    </row>
    <row r="1098" spans="1:6" x14ac:dyDescent="0.25">
      <c r="A1098" s="63"/>
      <c r="B1098" s="155"/>
      <c r="C1098" s="53"/>
      <c r="D1098" s="48"/>
      <c r="E1098" s="48"/>
      <c r="F1098" s="64"/>
    </row>
    <row r="1099" spans="1:6" x14ac:dyDescent="0.25">
      <c r="A1099" s="63"/>
      <c r="B1099" s="155"/>
      <c r="C1099" s="53"/>
      <c r="D1099" s="48"/>
      <c r="E1099" s="48"/>
      <c r="F1099" s="64"/>
    </row>
    <row r="1100" spans="1:6" x14ac:dyDescent="0.25">
      <c r="A1100" s="63"/>
      <c r="B1100" s="155"/>
      <c r="C1100" s="53"/>
      <c r="D1100" s="48"/>
      <c r="E1100" s="48"/>
      <c r="F1100" s="64"/>
    </row>
    <row r="1101" spans="1:6" x14ac:dyDescent="0.25">
      <c r="A1101" s="63"/>
      <c r="B1101" s="155"/>
      <c r="C1101" s="53"/>
      <c r="D1101" s="48"/>
      <c r="E1101" s="48"/>
      <c r="F1101" s="64"/>
    </row>
    <row r="1102" spans="1:6" x14ac:dyDescent="0.25">
      <c r="A1102" s="63"/>
      <c r="B1102" s="155"/>
      <c r="C1102" s="53"/>
      <c r="D1102" s="48"/>
      <c r="E1102" s="48"/>
      <c r="F1102" s="64"/>
    </row>
    <row r="1103" spans="1:6" x14ac:dyDescent="0.25">
      <c r="A1103" s="63"/>
      <c r="B1103" s="154"/>
      <c r="C1103" s="53"/>
      <c r="D1103" s="48"/>
      <c r="E1103" s="48"/>
      <c r="F1103" s="64"/>
    </row>
    <row r="1104" spans="1:6" x14ac:dyDescent="0.25">
      <c r="A1104" s="72"/>
      <c r="B1104" s="154"/>
      <c r="C1104" s="136"/>
      <c r="D1104" s="69"/>
      <c r="E1104" s="69"/>
      <c r="F1104" s="25"/>
    </row>
    <row r="1105" spans="1:6" x14ac:dyDescent="0.25">
      <c r="A1105" s="63"/>
      <c r="B1105" s="155"/>
      <c r="C1105" s="53"/>
      <c r="D1105" s="48"/>
      <c r="E1105" s="48"/>
      <c r="F1105" s="64"/>
    </row>
    <row r="1106" spans="1:6" x14ac:dyDescent="0.25">
      <c r="A1106" s="63"/>
      <c r="B1106" s="155"/>
      <c r="C1106" s="53"/>
      <c r="D1106" s="48"/>
      <c r="E1106" s="48"/>
      <c r="F1106" s="64"/>
    </row>
    <row r="1107" spans="1:6" x14ac:dyDescent="0.25">
      <c r="A1107" s="63"/>
      <c r="B1107" s="155"/>
      <c r="C1107" s="53"/>
      <c r="D1107" s="48"/>
      <c r="E1107" s="48"/>
      <c r="F1107" s="64"/>
    </row>
    <row r="1108" spans="1:6" x14ac:dyDescent="0.25">
      <c r="A1108" s="63"/>
      <c r="B1108" s="155"/>
      <c r="C1108" s="53"/>
      <c r="D1108" s="48"/>
      <c r="E1108" s="48"/>
      <c r="F1108" s="64"/>
    </row>
    <row r="1109" spans="1:6" x14ac:dyDescent="0.25">
      <c r="A1109" s="63"/>
      <c r="B1109" s="155"/>
      <c r="C1109" s="53"/>
      <c r="D1109" s="48"/>
      <c r="E1109" s="48"/>
      <c r="F1109" s="64"/>
    </row>
    <row r="1110" spans="1:6" x14ac:dyDescent="0.25">
      <c r="A1110" s="63"/>
      <c r="B1110" s="155"/>
      <c r="C1110" s="53"/>
      <c r="D1110" s="48"/>
      <c r="E1110" s="48"/>
      <c r="F1110" s="64"/>
    </row>
    <row r="1111" spans="1:6" x14ac:dyDescent="0.25">
      <c r="A1111" s="63"/>
      <c r="B1111" s="155"/>
      <c r="C1111" s="53"/>
      <c r="D1111" s="48"/>
      <c r="E1111" s="48"/>
      <c r="F1111" s="64"/>
    </row>
    <row r="1112" spans="1:6" x14ac:dyDescent="0.25">
      <c r="A1112" s="63"/>
      <c r="B1112" s="155"/>
      <c r="C1112" s="53"/>
      <c r="D1112" s="48"/>
      <c r="E1112" s="48"/>
      <c r="F1112" s="64"/>
    </row>
    <row r="1113" spans="1:6" x14ac:dyDescent="0.25">
      <c r="A1113" s="63"/>
      <c r="B1113" s="155"/>
      <c r="C1113" s="53"/>
      <c r="D1113" s="48"/>
      <c r="E1113" s="48"/>
      <c r="F1113" s="64"/>
    </row>
    <row r="1114" spans="1:6" x14ac:dyDescent="0.25">
      <c r="A1114" s="63"/>
      <c r="B1114" s="155"/>
      <c r="C1114" s="53"/>
      <c r="D1114" s="48"/>
      <c r="E1114" s="48"/>
      <c r="F1114" s="64"/>
    </row>
    <row r="1115" spans="1:6" x14ac:dyDescent="0.25">
      <c r="A1115" s="63"/>
      <c r="B1115" s="155"/>
      <c r="C1115" s="53"/>
      <c r="D1115" s="48"/>
      <c r="E1115" s="48"/>
      <c r="F1115" s="64"/>
    </row>
    <row r="1116" spans="1:6" x14ac:dyDescent="0.25">
      <c r="A1116" s="63"/>
      <c r="B1116" s="155"/>
      <c r="C1116" s="53"/>
      <c r="D1116" s="48"/>
      <c r="E1116" s="48"/>
      <c r="F1116" s="64"/>
    </row>
    <row r="1117" spans="1:6" x14ac:dyDescent="0.25">
      <c r="A1117" s="63"/>
      <c r="B1117" s="155"/>
      <c r="C1117" s="53"/>
      <c r="D1117" s="48"/>
      <c r="E1117" s="48"/>
      <c r="F1117" s="64"/>
    </row>
    <row r="1118" spans="1:6" x14ac:dyDescent="0.25">
      <c r="A1118" s="63"/>
      <c r="B1118" s="155"/>
      <c r="C1118" s="53"/>
      <c r="D1118" s="48"/>
      <c r="E1118" s="48"/>
      <c r="F1118" s="64"/>
    </row>
    <row r="1119" spans="1:6" x14ac:dyDescent="0.25">
      <c r="A1119" s="63"/>
      <c r="B1119" s="155"/>
      <c r="C1119" s="53"/>
      <c r="D1119" s="48"/>
      <c r="E1119" s="48"/>
      <c r="F1119" s="64"/>
    </row>
    <row r="1120" spans="1:6" x14ac:dyDescent="0.25">
      <c r="A1120" s="63"/>
      <c r="B1120" s="155"/>
      <c r="C1120" s="53"/>
      <c r="D1120" s="48"/>
      <c r="E1120" s="48"/>
      <c r="F1120" s="64"/>
    </row>
    <row r="1121" spans="1:6" x14ac:dyDescent="0.25">
      <c r="A1121" s="63"/>
      <c r="B1121" s="155"/>
      <c r="C1121" s="53"/>
      <c r="D1121" s="48"/>
      <c r="E1121" s="48"/>
      <c r="F1121" s="64"/>
    </row>
    <row r="1122" spans="1:6" x14ac:dyDescent="0.25">
      <c r="A1122" s="63"/>
      <c r="B1122" s="155"/>
      <c r="C1122" s="53"/>
      <c r="D1122" s="48"/>
      <c r="E1122" s="48"/>
      <c r="F1122" s="64"/>
    </row>
    <row r="1123" spans="1:6" x14ac:dyDescent="0.25">
      <c r="A1123" s="63"/>
      <c r="B1123" s="155"/>
      <c r="C1123" s="53"/>
      <c r="D1123" s="48"/>
      <c r="E1123" s="48"/>
      <c r="F1123" s="64"/>
    </row>
    <row r="1124" spans="1:6" x14ac:dyDescent="0.25">
      <c r="A1124" s="63"/>
      <c r="B1124" s="155"/>
      <c r="C1124" s="53"/>
      <c r="D1124" s="48"/>
      <c r="E1124" s="48"/>
      <c r="F1124" s="64"/>
    </row>
    <row r="1125" spans="1:6" x14ac:dyDescent="0.25">
      <c r="A1125" s="63"/>
      <c r="B1125" s="155"/>
      <c r="C1125" s="53"/>
      <c r="D1125" s="48"/>
      <c r="E1125" s="48"/>
      <c r="F1125" s="64"/>
    </row>
    <row r="1126" spans="1:6" x14ac:dyDescent="0.25">
      <c r="A1126" s="63"/>
      <c r="B1126" s="155"/>
      <c r="C1126" s="53"/>
      <c r="D1126" s="48"/>
      <c r="E1126" s="48"/>
      <c r="F1126" s="64"/>
    </row>
    <row r="1127" spans="1:6" x14ac:dyDescent="0.25">
      <c r="A1127" s="63"/>
      <c r="B1127" s="155"/>
      <c r="C1127" s="53"/>
      <c r="D1127" s="48"/>
      <c r="E1127" s="48"/>
      <c r="F1127" s="64"/>
    </row>
    <row r="1128" spans="1:6" x14ac:dyDescent="0.25">
      <c r="A1128" s="63"/>
      <c r="B1128" s="155"/>
      <c r="C1128" s="53"/>
      <c r="D1128" s="48"/>
      <c r="E1128" s="48"/>
      <c r="F1128" s="64"/>
    </row>
    <row r="1129" spans="1:6" x14ac:dyDescent="0.25">
      <c r="A1129" s="63"/>
      <c r="B1129" s="155"/>
      <c r="C1129" s="53"/>
      <c r="D1129" s="48"/>
      <c r="E1129" s="48"/>
      <c r="F1129" s="64"/>
    </row>
    <row r="1130" spans="1:6" x14ac:dyDescent="0.25">
      <c r="A1130" s="63"/>
      <c r="B1130" s="155"/>
      <c r="C1130" s="53"/>
      <c r="D1130" s="48"/>
      <c r="E1130" s="48"/>
      <c r="F1130" s="64"/>
    </row>
    <row r="1131" spans="1:6" x14ac:dyDescent="0.25">
      <c r="A1131" s="63"/>
      <c r="B1131" s="155"/>
      <c r="C1131" s="53"/>
      <c r="D1131" s="48"/>
      <c r="E1131" s="48"/>
      <c r="F1131" s="64"/>
    </row>
    <row r="1132" spans="1:6" x14ac:dyDescent="0.25">
      <c r="A1132" s="63"/>
      <c r="B1132" s="155"/>
      <c r="C1132" s="53"/>
      <c r="D1132" s="48"/>
      <c r="E1132" s="48"/>
      <c r="F1132" s="64"/>
    </row>
    <row r="1133" spans="1:6" x14ac:dyDescent="0.25">
      <c r="A1133" s="63"/>
      <c r="B1133" s="155"/>
      <c r="C1133" s="53"/>
      <c r="D1133" s="48"/>
      <c r="E1133" s="48"/>
      <c r="F1133" s="64"/>
    </row>
    <row r="1134" spans="1:6" x14ac:dyDescent="0.25">
      <c r="A1134" s="63"/>
      <c r="B1134" s="155"/>
      <c r="C1134" s="53"/>
      <c r="D1134" s="48"/>
      <c r="E1134" s="48"/>
      <c r="F1134" s="64"/>
    </row>
    <row r="1135" spans="1:6" x14ac:dyDescent="0.25">
      <c r="A1135" s="63"/>
      <c r="B1135" s="155"/>
      <c r="C1135" s="53"/>
      <c r="D1135" s="48"/>
      <c r="E1135" s="48"/>
      <c r="F1135" s="64"/>
    </row>
    <row r="1136" spans="1:6" x14ac:dyDescent="0.25">
      <c r="A1136" s="63"/>
      <c r="B1136" s="155"/>
      <c r="C1136" s="53"/>
      <c r="D1136" s="48"/>
      <c r="E1136" s="48"/>
      <c r="F1136" s="64"/>
    </row>
    <row r="1137" spans="1:6" x14ac:dyDescent="0.25">
      <c r="A1137" s="63"/>
      <c r="B1137" s="155"/>
      <c r="C1137" s="53"/>
      <c r="D1137" s="48"/>
      <c r="E1137" s="48"/>
      <c r="F1137" s="64"/>
    </row>
    <row r="1138" spans="1:6" x14ac:dyDescent="0.25">
      <c r="A1138" s="63"/>
      <c r="B1138" s="155"/>
      <c r="C1138" s="53"/>
      <c r="D1138" s="48"/>
      <c r="E1138" s="48"/>
      <c r="F1138" s="64"/>
    </row>
    <row r="1139" spans="1:6" x14ac:dyDescent="0.25">
      <c r="A1139" s="63"/>
      <c r="B1139" s="155"/>
      <c r="C1139" s="53"/>
      <c r="D1139" s="48"/>
      <c r="E1139" s="48"/>
      <c r="F1139" s="64"/>
    </row>
    <row r="1140" spans="1:6" x14ac:dyDescent="0.25">
      <c r="A1140" s="63"/>
      <c r="B1140" s="155"/>
      <c r="C1140" s="53"/>
      <c r="D1140" s="48"/>
      <c r="E1140" s="48"/>
      <c r="F1140" s="64"/>
    </row>
    <row r="1141" spans="1:6" x14ac:dyDescent="0.25">
      <c r="A1141" s="63"/>
      <c r="B1141" s="155"/>
      <c r="C1141" s="53"/>
      <c r="D1141" s="48"/>
      <c r="E1141" s="48"/>
      <c r="F1141" s="64"/>
    </row>
    <row r="1142" spans="1:6" x14ac:dyDescent="0.25">
      <c r="A1142" s="63"/>
      <c r="B1142" s="155"/>
      <c r="C1142" s="53"/>
      <c r="D1142" s="48"/>
      <c r="E1142" s="48"/>
      <c r="F1142" s="64"/>
    </row>
    <row r="1143" spans="1:6" x14ac:dyDescent="0.25">
      <c r="A1143" s="63"/>
      <c r="B1143" s="155"/>
      <c r="C1143" s="53"/>
      <c r="D1143" s="48"/>
      <c r="E1143" s="48"/>
      <c r="F1143" s="64"/>
    </row>
    <row r="1144" spans="1:6" x14ac:dyDescent="0.25">
      <c r="A1144" s="63"/>
      <c r="B1144" s="155"/>
      <c r="C1144" s="53"/>
      <c r="D1144" s="48"/>
      <c r="E1144" s="48"/>
      <c r="F1144" s="64"/>
    </row>
    <row r="1145" spans="1:6" x14ac:dyDescent="0.25">
      <c r="A1145" s="63"/>
      <c r="B1145" s="155"/>
      <c r="C1145" s="53"/>
      <c r="D1145" s="48"/>
      <c r="E1145" s="48"/>
      <c r="F1145" s="64"/>
    </row>
    <row r="1146" spans="1:6" x14ac:dyDescent="0.25">
      <c r="A1146" s="63"/>
      <c r="B1146" s="155"/>
      <c r="C1146" s="53"/>
      <c r="D1146" s="48"/>
      <c r="E1146" s="48"/>
      <c r="F1146" s="64"/>
    </row>
    <row r="1147" spans="1:6" x14ac:dyDescent="0.25">
      <c r="A1147" s="63"/>
      <c r="B1147" s="155"/>
      <c r="C1147" s="53"/>
      <c r="D1147" s="48"/>
      <c r="E1147" s="48"/>
      <c r="F1147" s="64"/>
    </row>
    <row r="1148" spans="1:6" x14ac:dyDescent="0.25">
      <c r="A1148" s="63"/>
      <c r="B1148" s="155"/>
      <c r="C1148" s="53"/>
      <c r="D1148" s="48"/>
      <c r="E1148" s="14"/>
      <c r="F1148" s="15"/>
    </row>
    <row r="1149" spans="1:6" x14ac:dyDescent="0.25">
      <c r="A1149" s="51"/>
      <c r="B1149" s="155"/>
      <c r="C1149" s="53"/>
      <c r="D1149" s="48"/>
      <c r="E1149" s="48"/>
      <c r="F1149" s="64"/>
    </row>
    <row r="1150" spans="1:6" x14ac:dyDescent="0.25">
      <c r="A1150" s="63"/>
      <c r="B1150" s="155"/>
      <c r="C1150" s="53"/>
      <c r="D1150" s="48"/>
      <c r="E1150" s="48"/>
      <c r="F1150" s="64"/>
    </row>
    <row r="1151" spans="1:6" x14ac:dyDescent="0.25">
      <c r="A1151" s="63"/>
      <c r="B1151" s="155"/>
      <c r="C1151" s="53"/>
      <c r="D1151" s="48"/>
      <c r="E1151" s="48"/>
      <c r="F1151" s="64"/>
    </row>
    <row r="1152" spans="1:6" x14ac:dyDescent="0.25">
      <c r="A1152" s="63"/>
      <c r="B1152" s="155"/>
      <c r="C1152" s="53"/>
      <c r="D1152" s="48"/>
      <c r="E1152" s="48"/>
      <c r="F1152" s="64"/>
    </row>
    <row r="1153" spans="1:6" x14ac:dyDescent="0.25">
      <c r="A1153" s="63"/>
      <c r="B1153" s="155"/>
      <c r="C1153" s="53"/>
      <c r="D1153" s="48"/>
      <c r="E1153" s="48"/>
      <c r="F1153" s="64"/>
    </row>
    <row r="1154" spans="1:6" x14ac:dyDescent="0.25">
      <c r="A1154" s="63"/>
      <c r="B1154" s="155"/>
      <c r="C1154" s="53"/>
      <c r="D1154" s="48"/>
      <c r="E1154" s="48"/>
      <c r="F1154" s="64"/>
    </row>
    <row r="1155" spans="1:6" x14ac:dyDescent="0.25">
      <c r="A1155" s="63"/>
      <c r="B1155" s="155"/>
      <c r="C1155" s="53"/>
      <c r="D1155" s="48"/>
      <c r="E1155" s="48"/>
      <c r="F1155" s="64"/>
    </row>
    <row r="1156" spans="1:6" x14ac:dyDescent="0.25">
      <c r="A1156" s="63"/>
      <c r="B1156" s="155"/>
      <c r="C1156" s="53"/>
      <c r="D1156" s="48"/>
      <c r="E1156" s="48"/>
      <c r="F1156" s="64"/>
    </row>
    <row r="1157" spans="1:6" x14ac:dyDescent="0.25">
      <c r="A1157" s="63"/>
      <c r="B1157" s="155"/>
      <c r="C1157" s="53"/>
      <c r="D1157" s="48"/>
      <c r="E1157" s="48"/>
      <c r="F1157" s="64"/>
    </row>
    <row r="1158" spans="1:6" x14ac:dyDescent="0.25">
      <c r="A1158" s="63"/>
      <c r="B1158" s="155"/>
      <c r="C1158" s="53"/>
      <c r="D1158" s="48"/>
      <c r="E1158" s="48"/>
      <c r="F1158" s="64"/>
    </row>
    <row r="1159" spans="1:6" x14ac:dyDescent="0.25">
      <c r="A1159" s="63"/>
      <c r="B1159" s="155"/>
      <c r="C1159" s="53"/>
      <c r="D1159" s="48"/>
      <c r="E1159" s="48"/>
      <c r="F1159" s="64"/>
    </row>
    <row r="1160" spans="1:6" x14ac:dyDescent="0.25">
      <c r="A1160" s="63"/>
      <c r="B1160" s="155"/>
      <c r="C1160" s="53"/>
      <c r="D1160" s="48"/>
      <c r="E1160" s="48"/>
      <c r="F1160" s="64"/>
    </row>
    <row r="1161" spans="1:6" x14ac:dyDescent="0.25">
      <c r="A1161" s="63"/>
      <c r="B1161" s="155"/>
      <c r="C1161" s="53"/>
      <c r="D1161" s="48"/>
      <c r="E1161" s="48"/>
      <c r="F1161" s="64"/>
    </row>
    <row r="1162" spans="1:6" x14ac:dyDescent="0.25">
      <c r="A1162" s="63"/>
      <c r="B1162" s="155"/>
      <c r="C1162" s="53"/>
      <c r="D1162" s="48"/>
      <c r="E1162" s="48"/>
      <c r="F1162" s="64"/>
    </row>
    <row r="1163" spans="1:6" x14ac:dyDescent="0.25">
      <c r="A1163" s="63"/>
      <c r="B1163" s="155"/>
      <c r="C1163" s="53"/>
      <c r="D1163" s="48"/>
      <c r="E1163" s="48"/>
      <c r="F1163" s="64"/>
    </row>
    <row r="1164" spans="1:6" x14ac:dyDescent="0.25">
      <c r="A1164" s="63"/>
      <c r="B1164" s="155"/>
      <c r="C1164" s="53"/>
      <c r="D1164" s="48"/>
      <c r="E1164" s="48"/>
      <c r="F1164" s="64"/>
    </row>
    <row r="1165" spans="1:6" x14ac:dyDescent="0.25">
      <c r="A1165" s="63"/>
      <c r="B1165" s="155"/>
      <c r="C1165" s="53"/>
      <c r="D1165" s="48"/>
      <c r="E1165" s="48"/>
      <c r="F1165" s="64"/>
    </row>
    <row r="1166" spans="1:6" x14ac:dyDescent="0.25">
      <c r="A1166" s="63"/>
      <c r="B1166" s="155"/>
      <c r="C1166" s="53"/>
      <c r="D1166" s="48"/>
      <c r="E1166" s="48"/>
      <c r="F1166" s="64"/>
    </row>
    <row r="1167" spans="1:6" x14ac:dyDescent="0.25">
      <c r="A1167" s="63"/>
      <c r="B1167" s="155"/>
      <c r="C1167" s="53"/>
      <c r="D1167" s="48"/>
      <c r="E1167" s="48"/>
      <c r="F1167" s="64"/>
    </row>
    <row r="1168" spans="1:6" x14ac:dyDescent="0.25">
      <c r="A1168" s="63"/>
      <c r="B1168" s="155"/>
      <c r="C1168" s="53"/>
      <c r="D1168" s="48"/>
      <c r="E1168" s="48"/>
      <c r="F1168" s="64"/>
    </row>
    <row r="1169" spans="1:6" x14ac:dyDescent="0.25">
      <c r="A1169" s="63"/>
      <c r="B1169" s="155"/>
      <c r="C1169" s="53"/>
      <c r="D1169" s="48"/>
      <c r="E1169" s="48"/>
      <c r="F1169" s="64"/>
    </row>
    <row r="1170" spans="1:6" x14ac:dyDescent="0.25">
      <c r="A1170" s="63"/>
      <c r="B1170" s="155"/>
      <c r="C1170" s="53"/>
      <c r="D1170" s="48"/>
      <c r="E1170" s="48"/>
      <c r="F1170" s="64"/>
    </row>
    <row r="1171" spans="1:6" x14ac:dyDescent="0.25">
      <c r="A1171" s="63"/>
      <c r="B1171" s="155"/>
      <c r="C1171" s="53"/>
      <c r="D1171" s="48"/>
      <c r="E1171" s="48"/>
      <c r="F1171" s="64"/>
    </row>
    <row r="1172" spans="1:6" x14ac:dyDescent="0.25">
      <c r="A1172" s="63"/>
      <c r="B1172" s="155"/>
      <c r="C1172" s="53"/>
      <c r="D1172" s="48"/>
      <c r="E1172" s="48"/>
      <c r="F1172" s="64"/>
    </row>
    <row r="1173" spans="1:6" x14ac:dyDescent="0.25">
      <c r="A1173" s="63"/>
      <c r="B1173" s="155"/>
      <c r="C1173" s="53"/>
      <c r="D1173" s="48"/>
      <c r="E1173" s="48"/>
      <c r="F1173" s="64"/>
    </row>
    <row r="1174" spans="1:6" x14ac:dyDescent="0.25">
      <c r="A1174" s="63"/>
      <c r="B1174" s="155"/>
      <c r="C1174" s="53"/>
      <c r="D1174" s="48"/>
      <c r="E1174" s="48"/>
      <c r="F1174" s="64"/>
    </row>
    <row r="1175" spans="1:6" x14ac:dyDescent="0.25">
      <c r="A1175" s="63"/>
      <c r="B1175" s="154"/>
      <c r="C1175" s="53"/>
      <c r="D1175" s="48"/>
      <c r="E1175" s="48"/>
      <c r="F1175" s="15"/>
    </row>
    <row r="1176" spans="1:6" x14ac:dyDescent="0.25">
      <c r="A1176" s="51"/>
      <c r="B1176" s="155"/>
      <c r="C1176" s="53"/>
      <c r="D1176" s="48"/>
      <c r="E1176" s="48"/>
      <c r="F1176" s="64"/>
    </row>
    <row r="1177" spans="1:6" x14ac:dyDescent="0.25">
      <c r="A1177" s="63"/>
      <c r="B1177" s="155"/>
      <c r="C1177" s="53"/>
      <c r="D1177" s="48"/>
      <c r="E1177" s="48"/>
      <c r="F1177" s="64"/>
    </row>
    <row r="1178" spans="1:6" x14ac:dyDescent="0.25">
      <c r="A1178" s="63"/>
      <c r="B1178" s="155"/>
      <c r="C1178" s="53"/>
      <c r="D1178" s="48"/>
      <c r="E1178" s="48"/>
      <c r="F1178" s="64"/>
    </row>
    <row r="1179" spans="1:6" x14ac:dyDescent="0.25">
      <c r="A1179" s="63"/>
      <c r="B1179" s="155"/>
      <c r="C1179" s="53"/>
      <c r="D1179" s="48"/>
      <c r="E1179" s="48"/>
      <c r="F1179" s="64"/>
    </row>
    <row r="1180" spans="1:6" x14ac:dyDescent="0.25">
      <c r="A1180" s="63"/>
      <c r="B1180" s="155"/>
      <c r="C1180" s="53"/>
      <c r="D1180" s="48"/>
      <c r="E1180" s="48"/>
      <c r="F1180" s="64"/>
    </row>
    <row r="1181" spans="1:6" x14ac:dyDescent="0.25">
      <c r="A1181" s="63"/>
      <c r="B1181" s="155"/>
      <c r="C1181" s="53"/>
      <c r="D1181" s="48"/>
      <c r="E1181" s="48"/>
      <c r="F1181" s="64"/>
    </row>
    <row r="1182" spans="1:6" x14ac:dyDescent="0.25">
      <c r="A1182" s="63"/>
      <c r="B1182" s="155"/>
      <c r="C1182" s="53"/>
      <c r="D1182" s="48"/>
      <c r="E1182" s="48"/>
      <c r="F1182" s="64"/>
    </row>
    <row r="1183" spans="1:6" x14ac:dyDescent="0.25">
      <c r="A1183" s="63"/>
      <c r="B1183" s="155"/>
      <c r="C1183" s="53"/>
      <c r="D1183" s="48"/>
      <c r="E1183" s="48"/>
      <c r="F1183" s="64"/>
    </row>
    <row r="1184" spans="1:6" x14ac:dyDescent="0.25">
      <c r="A1184" s="63"/>
      <c r="B1184" s="155"/>
      <c r="C1184" s="53"/>
      <c r="D1184" s="48"/>
      <c r="E1184" s="48"/>
      <c r="F1184" s="64"/>
    </row>
    <row r="1185" spans="1:6" x14ac:dyDescent="0.25">
      <c r="A1185" s="63"/>
      <c r="B1185" s="155"/>
      <c r="C1185" s="53"/>
      <c r="D1185" s="48"/>
      <c r="E1185" s="48"/>
      <c r="F1185" s="64"/>
    </row>
    <row r="1186" spans="1:6" x14ac:dyDescent="0.25">
      <c r="A1186" s="63"/>
      <c r="B1186" s="155"/>
      <c r="C1186" s="53"/>
      <c r="D1186" s="48"/>
      <c r="E1186" s="48"/>
      <c r="F1186" s="64"/>
    </row>
    <row r="1187" spans="1:6" x14ac:dyDescent="0.25">
      <c r="A1187" s="63"/>
      <c r="B1187" s="155"/>
      <c r="C1187" s="53"/>
      <c r="D1187" s="48"/>
      <c r="E1187" s="48"/>
      <c r="F1187" s="64"/>
    </row>
    <row r="1188" spans="1:6" x14ac:dyDescent="0.25">
      <c r="A1188" s="63"/>
      <c r="B1188" s="155"/>
      <c r="C1188" s="53"/>
      <c r="D1188" s="48"/>
      <c r="E1188" s="48"/>
      <c r="F1188" s="64"/>
    </row>
    <row r="1189" spans="1:6" x14ac:dyDescent="0.25">
      <c r="A1189" s="63"/>
      <c r="B1189" s="155"/>
      <c r="C1189" s="53"/>
      <c r="D1189" s="48"/>
      <c r="E1189" s="48"/>
      <c r="F1189" s="64"/>
    </row>
    <row r="1190" spans="1:6" x14ac:dyDescent="0.25">
      <c r="A1190" s="63"/>
      <c r="B1190" s="155"/>
      <c r="C1190" s="53"/>
      <c r="D1190" s="48"/>
      <c r="E1190" s="48"/>
      <c r="F1190" s="64"/>
    </row>
    <row r="1191" spans="1:6" x14ac:dyDescent="0.25">
      <c r="A1191" s="63"/>
      <c r="B1191" s="155"/>
      <c r="C1191" s="53"/>
      <c r="D1191" s="48"/>
      <c r="E1191" s="48"/>
      <c r="F1191" s="64"/>
    </row>
    <row r="1192" spans="1:6" x14ac:dyDescent="0.25">
      <c r="A1192" s="63"/>
      <c r="B1192" s="155"/>
      <c r="C1192" s="53"/>
      <c r="D1192" s="48"/>
      <c r="E1192" s="48"/>
      <c r="F1192" s="64"/>
    </row>
    <row r="1193" spans="1:6" x14ac:dyDescent="0.25">
      <c r="A1193" s="63"/>
      <c r="B1193" s="155"/>
      <c r="C1193" s="53"/>
      <c r="D1193" s="48"/>
      <c r="E1193" s="48"/>
      <c r="F1193" s="64"/>
    </row>
    <row r="1194" spans="1:6" x14ac:dyDescent="0.25">
      <c r="A1194" s="63"/>
      <c r="B1194" s="155"/>
      <c r="C1194" s="53"/>
      <c r="D1194" s="48"/>
      <c r="E1194" s="48"/>
      <c r="F1194" s="64"/>
    </row>
    <row r="1195" spans="1:6" x14ac:dyDescent="0.25">
      <c r="A1195" s="63"/>
      <c r="B1195" s="155"/>
      <c r="C1195" s="53"/>
      <c r="D1195" s="48"/>
      <c r="E1195" s="48"/>
      <c r="F1195" s="64"/>
    </row>
    <row r="1196" spans="1:6" x14ac:dyDescent="0.25">
      <c r="A1196" s="63"/>
      <c r="B1196" s="155"/>
      <c r="C1196" s="53"/>
      <c r="D1196" s="48"/>
      <c r="E1196" s="48"/>
      <c r="F1196" s="64"/>
    </row>
    <row r="1197" spans="1:6" x14ac:dyDescent="0.25">
      <c r="A1197" s="63"/>
      <c r="B1197" s="155"/>
      <c r="C1197" s="53"/>
      <c r="D1197" s="48"/>
      <c r="E1197" s="48"/>
      <c r="F1197" s="64"/>
    </row>
    <row r="1198" spans="1:6" x14ac:dyDescent="0.25">
      <c r="A1198" s="63"/>
      <c r="B1198" s="155"/>
      <c r="C1198" s="53"/>
      <c r="D1198" s="48"/>
      <c r="E1198" s="48"/>
      <c r="F1198" s="64"/>
    </row>
    <row r="1199" spans="1:6" x14ac:dyDescent="0.25">
      <c r="A1199" s="63"/>
      <c r="B1199" s="155"/>
      <c r="C1199" s="53"/>
      <c r="D1199" s="48"/>
      <c r="E1199" s="48"/>
      <c r="F1199" s="64"/>
    </row>
    <row r="1200" spans="1:6" x14ac:dyDescent="0.25">
      <c r="A1200" s="63"/>
      <c r="B1200" s="155"/>
      <c r="C1200" s="53"/>
      <c r="D1200" s="48"/>
      <c r="E1200" s="48"/>
      <c r="F1200" s="64"/>
    </row>
    <row r="1201" spans="1:6" x14ac:dyDescent="0.25">
      <c r="A1201" s="63"/>
      <c r="B1201" s="155"/>
      <c r="C1201" s="53"/>
      <c r="D1201" s="48"/>
      <c r="E1201" s="48"/>
      <c r="F1201" s="64"/>
    </row>
    <row r="1202" spans="1:6" x14ac:dyDescent="0.25">
      <c r="A1202" s="63"/>
      <c r="B1202" s="155"/>
      <c r="C1202" s="53"/>
      <c r="D1202" s="48"/>
      <c r="E1202" s="48"/>
      <c r="F1202" s="64"/>
    </row>
    <row r="1203" spans="1:6" x14ac:dyDescent="0.25">
      <c r="A1203" s="63"/>
      <c r="B1203" s="155"/>
      <c r="C1203" s="53"/>
      <c r="D1203" s="48"/>
      <c r="E1203" s="48"/>
      <c r="F1203" s="64"/>
    </row>
    <row r="1204" spans="1:6" x14ac:dyDescent="0.25">
      <c r="A1204" s="63"/>
      <c r="B1204" s="155"/>
      <c r="C1204" s="53"/>
      <c r="D1204" s="48"/>
      <c r="E1204" s="48"/>
      <c r="F1204" s="64"/>
    </row>
    <row r="1205" spans="1:6" x14ac:dyDescent="0.25">
      <c r="A1205" s="63"/>
      <c r="B1205" s="155"/>
      <c r="C1205" s="53"/>
      <c r="D1205" s="48"/>
      <c r="E1205" s="48"/>
      <c r="F1205" s="64"/>
    </row>
    <row r="1206" spans="1:6" x14ac:dyDescent="0.25">
      <c r="A1206" s="63"/>
      <c r="B1206" s="155"/>
      <c r="C1206" s="53"/>
      <c r="D1206" s="48"/>
      <c r="E1206" s="48"/>
      <c r="F1206" s="64"/>
    </row>
    <row r="1207" spans="1:6" x14ac:dyDescent="0.25">
      <c r="A1207" s="63"/>
      <c r="B1207" s="155"/>
      <c r="C1207" s="53"/>
      <c r="D1207" s="48"/>
      <c r="E1207" s="48"/>
      <c r="F1207" s="64"/>
    </row>
    <row r="1208" spans="1:6" x14ac:dyDescent="0.25">
      <c r="A1208" s="63"/>
      <c r="B1208" s="155"/>
      <c r="C1208" s="53"/>
      <c r="D1208" s="48"/>
      <c r="E1208" s="48"/>
      <c r="F1208" s="64"/>
    </row>
    <row r="1209" spans="1:6" x14ac:dyDescent="0.25">
      <c r="A1209" s="63"/>
      <c r="B1209" s="155"/>
      <c r="C1209" s="53"/>
      <c r="D1209" s="48"/>
      <c r="E1209" s="48"/>
      <c r="F1209" s="64"/>
    </row>
    <row r="1210" spans="1:6" x14ac:dyDescent="0.25">
      <c r="A1210" s="63"/>
      <c r="B1210" s="155"/>
      <c r="C1210" s="53"/>
      <c r="D1210" s="48"/>
      <c r="E1210" s="48"/>
      <c r="F1210" s="64"/>
    </row>
    <row r="1211" spans="1:6" x14ac:dyDescent="0.25">
      <c r="A1211" s="63"/>
      <c r="B1211" s="155"/>
      <c r="C1211" s="53"/>
      <c r="D1211" s="48"/>
      <c r="E1211" s="48"/>
      <c r="F1211" s="64"/>
    </row>
    <row r="1212" spans="1:6" x14ac:dyDescent="0.25">
      <c r="A1212" s="63"/>
      <c r="B1212" s="155"/>
      <c r="C1212" s="53"/>
      <c r="D1212" s="48"/>
      <c r="E1212" s="48"/>
      <c r="F1212" s="64"/>
    </row>
    <row r="1213" spans="1:6" x14ac:dyDescent="0.25">
      <c r="A1213" s="63"/>
      <c r="B1213" s="155"/>
      <c r="C1213" s="53"/>
      <c r="D1213" s="48"/>
      <c r="E1213" s="48"/>
      <c r="F1213" s="64"/>
    </row>
    <row r="1214" spans="1:6" x14ac:dyDescent="0.25">
      <c r="A1214" s="63"/>
      <c r="B1214" s="155"/>
      <c r="C1214" s="53"/>
      <c r="D1214" s="48"/>
      <c r="E1214" s="48"/>
      <c r="F1214" s="64"/>
    </row>
    <row r="1215" spans="1:6" x14ac:dyDescent="0.25">
      <c r="A1215" s="63"/>
      <c r="B1215" s="155"/>
      <c r="C1215" s="53"/>
      <c r="D1215" s="48"/>
      <c r="E1215" s="48"/>
      <c r="F1215" s="64"/>
    </row>
    <row r="1216" spans="1:6" x14ac:dyDescent="0.25">
      <c r="A1216" s="63"/>
      <c r="B1216" s="155"/>
      <c r="C1216" s="53"/>
      <c r="D1216" s="48"/>
      <c r="E1216" s="48"/>
      <c r="F1216" s="64"/>
    </row>
    <row r="1217" spans="1:6" x14ac:dyDescent="0.25">
      <c r="A1217" s="63"/>
      <c r="B1217" s="155"/>
      <c r="C1217" s="53"/>
      <c r="D1217" s="48"/>
      <c r="E1217" s="48"/>
      <c r="F1217" s="64"/>
    </row>
    <row r="1218" spans="1:6" x14ac:dyDescent="0.25">
      <c r="A1218" s="63"/>
      <c r="B1218" s="155"/>
      <c r="C1218" s="53"/>
      <c r="D1218" s="48"/>
      <c r="E1218" s="48"/>
      <c r="F1218" s="64"/>
    </row>
    <row r="1219" spans="1:6" x14ac:dyDescent="0.25">
      <c r="A1219" s="63"/>
      <c r="B1219" s="155"/>
      <c r="C1219" s="53"/>
      <c r="D1219" s="48"/>
      <c r="E1219" s="48"/>
      <c r="F1219" s="64"/>
    </row>
    <row r="1220" spans="1:6" x14ac:dyDescent="0.25">
      <c r="A1220" s="63"/>
      <c r="B1220" s="155"/>
      <c r="C1220" s="53"/>
      <c r="D1220" s="48"/>
      <c r="E1220" s="48"/>
      <c r="F1220" s="64"/>
    </row>
    <row r="1221" spans="1:6" x14ac:dyDescent="0.25">
      <c r="A1221" s="63"/>
      <c r="B1221" s="155"/>
      <c r="C1221" s="53"/>
      <c r="D1221" s="48"/>
      <c r="E1221" s="48"/>
      <c r="F1221" s="64"/>
    </row>
    <row r="1222" spans="1:6" x14ac:dyDescent="0.25">
      <c r="A1222" s="63"/>
      <c r="B1222" s="155"/>
      <c r="C1222" s="53"/>
      <c r="D1222" s="48"/>
      <c r="E1222" s="48"/>
      <c r="F1222" s="64"/>
    </row>
    <row r="1223" spans="1:6" x14ac:dyDescent="0.25">
      <c r="A1223" s="63"/>
      <c r="B1223" s="155"/>
      <c r="C1223" s="53"/>
      <c r="D1223" s="48"/>
      <c r="E1223" s="48"/>
      <c r="F1223" s="64"/>
    </row>
    <row r="1224" spans="1:6" x14ac:dyDescent="0.25">
      <c r="A1224" s="63"/>
      <c r="B1224" s="155"/>
      <c r="C1224" s="53"/>
      <c r="D1224" s="48"/>
      <c r="E1224" s="48"/>
      <c r="F1224" s="64"/>
    </row>
    <row r="1225" spans="1:6" x14ac:dyDescent="0.25">
      <c r="A1225" s="63"/>
      <c r="B1225" s="155"/>
      <c r="C1225" s="53"/>
      <c r="D1225" s="48"/>
      <c r="E1225" s="48"/>
      <c r="F1225" s="64"/>
    </row>
    <row r="1226" spans="1:6" x14ac:dyDescent="0.25">
      <c r="A1226" s="63"/>
      <c r="B1226" s="155"/>
      <c r="C1226" s="53"/>
      <c r="D1226" s="48"/>
      <c r="E1226" s="48"/>
      <c r="F1226" s="64"/>
    </row>
    <row r="1227" spans="1:6" x14ac:dyDescent="0.25">
      <c r="A1227" s="63"/>
      <c r="B1227" s="155"/>
      <c r="C1227" s="53"/>
      <c r="D1227" s="48"/>
      <c r="E1227" s="48"/>
      <c r="F1227" s="64"/>
    </row>
    <row r="1228" spans="1:6" x14ac:dyDescent="0.25">
      <c r="A1228" s="63"/>
      <c r="B1228" s="155"/>
      <c r="C1228" s="53"/>
      <c r="D1228" s="48"/>
      <c r="E1228" s="48"/>
      <c r="F1228" s="64"/>
    </row>
    <row r="1229" spans="1:6" x14ac:dyDescent="0.25">
      <c r="A1229" s="63"/>
      <c r="B1229" s="155"/>
      <c r="C1229" s="53"/>
      <c r="D1229" s="48"/>
      <c r="E1229" s="48"/>
      <c r="F1229" s="64"/>
    </row>
    <row r="1230" spans="1:6" x14ac:dyDescent="0.25">
      <c r="A1230" s="63"/>
      <c r="B1230" s="155"/>
      <c r="C1230" s="53"/>
      <c r="D1230" s="48"/>
      <c r="E1230" s="48"/>
      <c r="F1230" s="64"/>
    </row>
    <row r="1231" spans="1:6" x14ac:dyDescent="0.25">
      <c r="A1231" s="63"/>
      <c r="B1231" s="155"/>
      <c r="C1231" s="53"/>
      <c r="D1231" s="48"/>
      <c r="E1231" s="48"/>
      <c r="F1231" s="64"/>
    </row>
    <row r="1232" spans="1:6" x14ac:dyDescent="0.25">
      <c r="A1232" s="63"/>
      <c r="B1232" s="155"/>
      <c r="C1232" s="53"/>
      <c r="D1232" s="48"/>
      <c r="E1232" s="48"/>
      <c r="F1232" s="64"/>
    </row>
    <row r="1233" spans="1:6" x14ac:dyDescent="0.25">
      <c r="A1233" s="63"/>
      <c r="B1233" s="155"/>
      <c r="C1233" s="53"/>
      <c r="D1233" s="48"/>
      <c r="E1233" s="48"/>
      <c r="F1233" s="64"/>
    </row>
    <row r="1234" spans="1:6" x14ac:dyDescent="0.25">
      <c r="A1234" s="63"/>
      <c r="B1234" s="155"/>
      <c r="C1234" s="53"/>
      <c r="D1234" s="48"/>
      <c r="E1234" s="48"/>
      <c r="F1234" s="64"/>
    </row>
    <row r="1235" spans="1:6" x14ac:dyDescent="0.25">
      <c r="A1235" s="63"/>
      <c r="B1235" s="155"/>
      <c r="C1235" s="53"/>
      <c r="D1235" s="48"/>
      <c r="E1235" s="48"/>
      <c r="F1235" s="64"/>
    </row>
    <row r="1236" spans="1:6" x14ac:dyDescent="0.25">
      <c r="A1236" s="63"/>
      <c r="B1236" s="155"/>
      <c r="C1236" s="53"/>
      <c r="D1236" s="48"/>
      <c r="E1236" s="48"/>
      <c r="F1236" s="64"/>
    </row>
    <row r="1237" spans="1:6" x14ac:dyDescent="0.25">
      <c r="A1237" s="63"/>
      <c r="B1237" s="155"/>
      <c r="C1237" s="53"/>
      <c r="D1237" s="48"/>
      <c r="E1237" s="48"/>
      <c r="F1237" s="64"/>
    </row>
    <row r="1238" spans="1:6" x14ac:dyDescent="0.25">
      <c r="A1238" s="63"/>
      <c r="B1238" s="155"/>
      <c r="C1238" s="53"/>
      <c r="D1238" s="48"/>
      <c r="E1238" s="48"/>
      <c r="F1238" s="64"/>
    </row>
    <row r="1239" spans="1:6" x14ac:dyDescent="0.25">
      <c r="A1239" s="63"/>
      <c r="B1239" s="155"/>
      <c r="C1239" s="53"/>
      <c r="D1239" s="48"/>
      <c r="E1239" s="48"/>
      <c r="F1239" s="64"/>
    </row>
    <row r="1240" spans="1:6" x14ac:dyDescent="0.25">
      <c r="A1240" s="63"/>
      <c r="B1240" s="155"/>
      <c r="C1240" s="53"/>
      <c r="D1240" s="48"/>
      <c r="E1240" s="48"/>
      <c r="F1240" s="64"/>
    </row>
    <row r="1241" spans="1:6" x14ac:dyDescent="0.25">
      <c r="A1241" s="63"/>
      <c r="B1241" s="155"/>
      <c r="C1241" s="53"/>
      <c r="D1241" s="48"/>
      <c r="E1241" s="48"/>
      <c r="F1241" s="64"/>
    </row>
    <row r="1242" spans="1:6" x14ac:dyDescent="0.25">
      <c r="A1242" s="63"/>
      <c r="B1242" s="155"/>
      <c r="C1242" s="53"/>
      <c r="D1242" s="48"/>
      <c r="E1242" s="48"/>
      <c r="F1242" s="64"/>
    </row>
    <row r="1243" spans="1:6" x14ac:dyDescent="0.25">
      <c r="A1243" s="63"/>
      <c r="B1243" s="155"/>
      <c r="C1243" s="53"/>
      <c r="D1243" s="48"/>
      <c r="E1243" s="48"/>
      <c r="F1243" s="64"/>
    </row>
    <row r="1244" spans="1:6" x14ac:dyDescent="0.25">
      <c r="A1244" s="63"/>
      <c r="B1244" s="155"/>
      <c r="C1244" s="53"/>
      <c r="D1244" s="48"/>
      <c r="E1244" s="48"/>
      <c r="F1244" s="64"/>
    </row>
    <row r="1245" spans="1:6" x14ac:dyDescent="0.25">
      <c r="A1245" s="63"/>
      <c r="B1245" s="155"/>
      <c r="C1245" s="53"/>
      <c r="D1245" s="48"/>
      <c r="E1245" s="48"/>
      <c r="F1245" s="64"/>
    </row>
    <row r="1246" spans="1:6" x14ac:dyDescent="0.25">
      <c r="A1246" s="63"/>
      <c r="B1246" s="155"/>
      <c r="C1246" s="53"/>
      <c r="D1246" s="48"/>
      <c r="E1246" s="48"/>
      <c r="F1246" s="64"/>
    </row>
    <row r="1247" spans="1:6" x14ac:dyDescent="0.25">
      <c r="A1247" s="63"/>
      <c r="B1247" s="155"/>
      <c r="C1247" s="53"/>
      <c r="D1247" s="48"/>
      <c r="E1247" s="48"/>
      <c r="F1247" s="64"/>
    </row>
    <row r="1248" spans="1:6" x14ac:dyDescent="0.25">
      <c r="A1248" s="63"/>
      <c r="B1248" s="155"/>
      <c r="C1248" s="53"/>
      <c r="D1248" s="48"/>
      <c r="E1248" s="48"/>
      <c r="F1248" s="64"/>
    </row>
    <row r="1249" spans="1:6" x14ac:dyDescent="0.25">
      <c r="A1249" s="63"/>
      <c r="B1249" s="155"/>
      <c r="C1249" s="53"/>
      <c r="D1249" s="48"/>
      <c r="E1249" s="48"/>
      <c r="F1249" s="64"/>
    </row>
    <row r="1250" spans="1:6" x14ac:dyDescent="0.25">
      <c r="A1250" s="63"/>
      <c r="B1250" s="155"/>
      <c r="C1250" s="53"/>
      <c r="D1250" s="48"/>
      <c r="E1250" s="48"/>
      <c r="F1250" s="64"/>
    </row>
    <row r="1251" spans="1:6" x14ac:dyDescent="0.25">
      <c r="A1251" s="63"/>
      <c r="B1251" s="155"/>
      <c r="C1251" s="53"/>
      <c r="D1251" s="48"/>
      <c r="E1251" s="48"/>
      <c r="F1251" s="64"/>
    </row>
    <row r="1252" spans="1:6" x14ac:dyDescent="0.25">
      <c r="A1252" s="63"/>
      <c r="B1252" s="155"/>
      <c r="C1252" s="53"/>
      <c r="D1252" s="48"/>
      <c r="E1252" s="48"/>
      <c r="F1252" s="64"/>
    </row>
    <row r="1253" spans="1:6" x14ac:dyDescent="0.25">
      <c r="A1253" s="63"/>
      <c r="B1253" s="155"/>
      <c r="C1253" s="53"/>
      <c r="D1253" s="48"/>
      <c r="E1253" s="48"/>
      <c r="F1253" s="64"/>
    </row>
    <row r="1254" spans="1:6" x14ac:dyDescent="0.25">
      <c r="A1254" s="63"/>
      <c r="B1254" s="155"/>
      <c r="C1254" s="53"/>
      <c r="D1254" s="48"/>
      <c r="E1254" s="48"/>
      <c r="F1254" s="64"/>
    </row>
    <row r="1255" spans="1:6" x14ac:dyDescent="0.25">
      <c r="A1255" s="63"/>
      <c r="B1255" s="155"/>
      <c r="C1255" s="53"/>
      <c r="D1255" s="48"/>
      <c r="E1255" s="48"/>
      <c r="F1255" s="64"/>
    </row>
    <row r="1256" spans="1:6" x14ac:dyDescent="0.25">
      <c r="A1256" s="63"/>
      <c r="B1256" s="155"/>
      <c r="C1256" s="53"/>
      <c r="D1256" s="48"/>
      <c r="E1256" s="48"/>
      <c r="F1256" s="64"/>
    </row>
    <row r="1257" spans="1:6" x14ac:dyDescent="0.25">
      <c r="A1257" s="63"/>
      <c r="B1257" s="155"/>
      <c r="C1257" s="53"/>
      <c r="D1257" s="48"/>
      <c r="E1257" s="48"/>
      <c r="F1257" s="64"/>
    </row>
    <row r="1258" spans="1:6" x14ac:dyDescent="0.25">
      <c r="A1258" s="63"/>
      <c r="B1258" s="155"/>
      <c r="C1258" s="53"/>
      <c r="D1258" s="48"/>
      <c r="E1258" s="48"/>
      <c r="F1258" s="64"/>
    </row>
    <row r="1259" spans="1:6" x14ac:dyDescent="0.25">
      <c r="A1259" s="63"/>
      <c r="B1259" s="155"/>
      <c r="C1259" s="53"/>
      <c r="D1259" s="48"/>
      <c r="E1259" s="48"/>
      <c r="F1259" s="64"/>
    </row>
    <row r="1260" spans="1:6" x14ac:dyDescent="0.25">
      <c r="A1260" s="63"/>
      <c r="B1260" s="155"/>
      <c r="C1260" s="53"/>
      <c r="D1260" s="48"/>
      <c r="E1260" s="48"/>
      <c r="F1260" s="64"/>
    </row>
    <row r="1261" spans="1:6" x14ac:dyDescent="0.25">
      <c r="A1261" s="63"/>
      <c r="B1261" s="155"/>
      <c r="C1261" s="53"/>
      <c r="D1261" s="48"/>
      <c r="E1261" s="48"/>
      <c r="F1261" s="64"/>
    </row>
    <row r="1262" spans="1:6" x14ac:dyDescent="0.25">
      <c r="A1262" s="63"/>
      <c r="B1262" s="155"/>
      <c r="C1262" s="53"/>
      <c r="D1262" s="48"/>
      <c r="E1262" s="48"/>
      <c r="F1262" s="64"/>
    </row>
    <row r="1263" spans="1:6" x14ac:dyDescent="0.25">
      <c r="A1263" s="63"/>
      <c r="B1263" s="155"/>
      <c r="C1263" s="53"/>
      <c r="D1263" s="48"/>
      <c r="E1263" s="48"/>
      <c r="F1263" s="64"/>
    </row>
    <row r="1264" spans="1:6" x14ac:dyDescent="0.25">
      <c r="A1264" s="63"/>
      <c r="B1264" s="155"/>
      <c r="C1264" s="53"/>
      <c r="D1264" s="48"/>
      <c r="E1264" s="48"/>
      <c r="F1264" s="64"/>
    </row>
    <row r="1265" spans="1:6" x14ac:dyDescent="0.25">
      <c r="A1265" s="63"/>
      <c r="B1265" s="155"/>
      <c r="C1265" s="53"/>
      <c r="D1265" s="48"/>
      <c r="E1265" s="48"/>
      <c r="F1265" s="64"/>
    </row>
    <row r="1266" spans="1:6" x14ac:dyDescent="0.25">
      <c r="A1266" s="63"/>
      <c r="B1266" s="155"/>
      <c r="C1266" s="53"/>
      <c r="D1266" s="48"/>
      <c r="E1266" s="48"/>
      <c r="F1266" s="64"/>
    </row>
    <row r="1267" spans="1:6" x14ac:dyDescent="0.25">
      <c r="A1267" s="63"/>
      <c r="B1267" s="155"/>
      <c r="C1267" s="53"/>
      <c r="D1267" s="48"/>
      <c r="E1267" s="48"/>
      <c r="F1267" s="64"/>
    </row>
    <row r="1268" spans="1:6" x14ac:dyDescent="0.25">
      <c r="A1268" s="63"/>
      <c r="B1268" s="155"/>
      <c r="C1268" s="53"/>
      <c r="D1268" s="48"/>
      <c r="E1268" s="48"/>
      <c r="F1268" s="64"/>
    </row>
    <row r="1269" spans="1:6" x14ac:dyDescent="0.25">
      <c r="A1269" s="63"/>
      <c r="B1269" s="155"/>
      <c r="C1269" s="53"/>
      <c r="D1269" s="48"/>
      <c r="E1269" s="48"/>
      <c r="F1269" s="64"/>
    </row>
    <row r="1270" spans="1:6" x14ac:dyDescent="0.25">
      <c r="A1270" s="63"/>
      <c r="B1270" s="155"/>
      <c r="C1270" s="53"/>
      <c r="D1270" s="48"/>
      <c r="E1270" s="48"/>
      <c r="F1270" s="64"/>
    </row>
    <row r="1271" spans="1:6" x14ac:dyDescent="0.25">
      <c r="A1271" s="63"/>
      <c r="B1271" s="155"/>
      <c r="C1271" s="53"/>
      <c r="D1271" s="48"/>
      <c r="E1271" s="48"/>
      <c r="F1271" s="64"/>
    </row>
    <row r="1272" spans="1:6" x14ac:dyDescent="0.25">
      <c r="A1272" s="63"/>
      <c r="B1272" s="155"/>
      <c r="C1272" s="53"/>
      <c r="D1272" s="48"/>
      <c r="E1272" s="48"/>
      <c r="F1272" s="64"/>
    </row>
    <row r="1273" spans="1:6" x14ac:dyDescent="0.25">
      <c r="A1273" s="63"/>
      <c r="B1273" s="155"/>
      <c r="C1273" s="53"/>
      <c r="D1273" s="48"/>
      <c r="E1273" s="48"/>
      <c r="F1273" s="64"/>
    </row>
    <row r="1274" spans="1:6" x14ac:dyDescent="0.25">
      <c r="A1274" s="63"/>
      <c r="B1274" s="155"/>
      <c r="C1274" s="53"/>
      <c r="D1274" s="48"/>
      <c r="E1274" s="48"/>
      <c r="F1274" s="64"/>
    </row>
    <row r="1275" spans="1:6" x14ac:dyDescent="0.25">
      <c r="A1275" s="63"/>
      <c r="B1275" s="155"/>
      <c r="C1275" s="53"/>
      <c r="D1275" s="48"/>
      <c r="E1275" s="48"/>
      <c r="F1275" s="64"/>
    </row>
    <row r="1276" spans="1:6" x14ac:dyDescent="0.25">
      <c r="A1276" s="63"/>
      <c r="B1276" s="155"/>
      <c r="C1276" s="53"/>
      <c r="D1276" s="48"/>
      <c r="E1276" s="48"/>
      <c r="F1276" s="64"/>
    </row>
    <row r="1277" spans="1:6" x14ac:dyDescent="0.25">
      <c r="A1277" s="63"/>
      <c r="B1277" s="155"/>
      <c r="C1277" s="53"/>
      <c r="D1277" s="48"/>
      <c r="E1277" s="48"/>
      <c r="F1277" s="64"/>
    </row>
    <row r="1278" spans="1:6" x14ac:dyDescent="0.25">
      <c r="A1278" s="63"/>
      <c r="B1278" s="155"/>
      <c r="C1278" s="53"/>
      <c r="D1278" s="48"/>
      <c r="E1278" s="48"/>
      <c r="F1278" s="64"/>
    </row>
    <row r="1279" spans="1:6" x14ac:dyDescent="0.25">
      <c r="A1279" s="63"/>
      <c r="B1279" s="155"/>
      <c r="C1279" s="53"/>
      <c r="D1279" s="48"/>
      <c r="E1279" s="48"/>
      <c r="F1279" s="64"/>
    </row>
    <row r="1280" spans="1:6" x14ac:dyDescent="0.25">
      <c r="A1280" s="63"/>
      <c r="B1280" s="155"/>
      <c r="C1280" s="53"/>
      <c r="D1280" s="48"/>
      <c r="E1280" s="48"/>
      <c r="F1280" s="64"/>
    </row>
    <row r="1281" spans="1:6" x14ac:dyDescent="0.25">
      <c r="A1281" s="63"/>
      <c r="B1281" s="155"/>
      <c r="C1281" s="53"/>
      <c r="D1281" s="48"/>
      <c r="E1281" s="48"/>
      <c r="F1281" s="64"/>
    </row>
    <row r="1282" spans="1:6" x14ac:dyDescent="0.25">
      <c r="A1282" s="63"/>
      <c r="B1282" s="155"/>
      <c r="C1282" s="53"/>
      <c r="D1282" s="48"/>
      <c r="E1282" s="48"/>
      <c r="F1282" s="64"/>
    </row>
    <row r="1283" spans="1:6" x14ac:dyDescent="0.25">
      <c r="A1283" s="63"/>
      <c r="B1283" s="155"/>
      <c r="C1283" s="53"/>
      <c r="D1283" s="48"/>
      <c r="E1283" s="48"/>
      <c r="F1283" s="64"/>
    </row>
    <row r="1284" spans="1:6" x14ac:dyDescent="0.25">
      <c r="A1284" s="63"/>
      <c r="B1284" s="155"/>
      <c r="C1284" s="53"/>
      <c r="D1284" s="48"/>
      <c r="E1284" s="48"/>
      <c r="F1284" s="64"/>
    </row>
    <row r="1285" spans="1:6" x14ac:dyDescent="0.25">
      <c r="A1285" s="63"/>
      <c r="B1285" s="155"/>
      <c r="C1285" s="53"/>
      <c r="D1285" s="48"/>
      <c r="E1285" s="48"/>
      <c r="F1285" s="64"/>
    </row>
    <row r="1286" spans="1:6" x14ac:dyDescent="0.25">
      <c r="A1286" s="63"/>
      <c r="B1286" s="155"/>
      <c r="C1286" s="53"/>
      <c r="D1286" s="48"/>
      <c r="E1286" s="48"/>
      <c r="F1286" s="64"/>
    </row>
    <row r="1287" spans="1:6" x14ac:dyDescent="0.25">
      <c r="A1287" s="63"/>
      <c r="B1287" s="155"/>
      <c r="C1287" s="53"/>
      <c r="D1287" s="48"/>
      <c r="E1287" s="48"/>
      <c r="F1287" s="64"/>
    </row>
    <row r="1288" spans="1:6" x14ac:dyDescent="0.25">
      <c r="A1288" s="63"/>
      <c r="B1288" s="155"/>
      <c r="C1288" s="53"/>
      <c r="D1288" s="48"/>
      <c r="E1288" s="48"/>
      <c r="F1288" s="64"/>
    </row>
    <row r="1289" spans="1:6" x14ac:dyDescent="0.25">
      <c r="A1289" s="63"/>
      <c r="B1289" s="155"/>
      <c r="C1289" s="53"/>
      <c r="D1289" s="48"/>
      <c r="E1289" s="48"/>
      <c r="F1289" s="64"/>
    </row>
    <row r="1290" spans="1:6" x14ac:dyDescent="0.25">
      <c r="A1290" s="63"/>
      <c r="B1290" s="155"/>
      <c r="C1290" s="53"/>
      <c r="D1290" s="48"/>
      <c r="E1290" s="48"/>
      <c r="F1290" s="64"/>
    </row>
    <row r="1291" spans="1:6" x14ac:dyDescent="0.25">
      <c r="A1291" s="63"/>
      <c r="B1291" s="155"/>
      <c r="C1291" s="53"/>
      <c r="D1291" s="48"/>
      <c r="E1291" s="48"/>
      <c r="F1291" s="64"/>
    </row>
    <row r="1292" spans="1:6" x14ac:dyDescent="0.25">
      <c r="A1292" s="63"/>
      <c r="B1292" s="155"/>
      <c r="C1292" s="53"/>
      <c r="D1292" s="48"/>
      <c r="E1292" s="48"/>
      <c r="F1292" s="64"/>
    </row>
    <row r="1293" spans="1:6" x14ac:dyDescent="0.25">
      <c r="A1293" s="63"/>
      <c r="B1293" s="155"/>
      <c r="C1293" s="53"/>
      <c r="D1293" s="48"/>
      <c r="E1293" s="48"/>
      <c r="F1293" s="64"/>
    </row>
    <row r="1294" spans="1:6" x14ac:dyDescent="0.25">
      <c r="A1294" s="63"/>
      <c r="B1294" s="155"/>
      <c r="C1294" s="53"/>
      <c r="D1294" s="48"/>
      <c r="E1294" s="48"/>
      <c r="F1294" s="64"/>
    </row>
    <row r="1295" spans="1:6" x14ac:dyDescent="0.25">
      <c r="A1295" s="63"/>
      <c r="B1295" s="155"/>
      <c r="C1295" s="53"/>
      <c r="D1295" s="48"/>
      <c r="E1295" s="48"/>
      <c r="F1295" s="64"/>
    </row>
    <row r="1296" spans="1:6" x14ac:dyDescent="0.25">
      <c r="A1296" s="63"/>
      <c r="B1296" s="155"/>
      <c r="C1296" s="53"/>
      <c r="D1296" s="48"/>
      <c r="E1296" s="48"/>
      <c r="F1296" s="64"/>
    </row>
    <row r="1297" spans="1:6" x14ac:dyDescent="0.25">
      <c r="A1297" s="63"/>
      <c r="B1297" s="155"/>
      <c r="C1297" s="53"/>
      <c r="D1297" s="48"/>
      <c r="E1297" s="48"/>
      <c r="F1297" s="64"/>
    </row>
    <row r="1298" spans="1:6" x14ac:dyDescent="0.25">
      <c r="A1298" s="63"/>
      <c r="B1298" s="155"/>
      <c r="C1298" s="53"/>
      <c r="D1298" s="48"/>
      <c r="E1298" s="48"/>
      <c r="F1298" s="64"/>
    </row>
    <row r="1299" spans="1:6" x14ac:dyDescent="0.25">
      <c r="A1299" s="63"/>
      <c r="B1299" s="155"/>
      <c r="C1299" s="53"/>
      <c r="D1299" s="48"/>
      <c r="E1299" s="48"/>
      <c r="F1299" s="64"/>
    </row>
    <row r="1300" spans="1:6" x14ac:dyDescent="0.25">
      <c r="A1300" s="63"/>
      <c r="B1300" s="155"/>
      <c r="C1300" s="53"/>
      <c r="D1300" s="48"/>
      <c r="E1300" s="48"/>
      <c r="F1300" s="64"/>
    </row>
    <row r="1301" spans="1:6" x14ac:dyDescent="0.25">
      <c r="A1301" s="63"/>
      <c r="B1301" s="155"/>
      <c r="C1301" s="53"/>
      <c r="D1301" s="48"/>
      <c r="E1301" s="48"/>
      <c r="F1301" s="64"/>
    </row>
    <row r="1302" spans="1:6" x14ac:dyDescent="0.25">
      <c r="A1302" s="63"/>
      <c r="B1302" s="155"/>
      <c r="C1302" s="53"/>
      <c r="D1302" s="48"/>
      <c r="E1302" s="48"/>
      <c r="F1302" s="64"/>
    </row>
    <row r="1303" spans="1:6" x14ac:dyDescent="0.25">
      <c r="A1303" s="63"/>
      <c r="B1303" s="155"/>
      <c r="C1303" s="53"/>
      <c r="D1303" s="48"/>
      <c r="E1303" s="48"/>
      <c r="F1303" s="64"/>
    </row>
    <row r="1304" spans="1:6" x14ac:dyDescent="0.25">
      <c r="A1304" s="63"/>
      <c r="B1304" s="155"/>
      <c r="C1304" s="53"/>
      <c r="D1304" s="48"/>
      <c r="E1304" s="48"/>
      <c r="F1304" s="64"/>
    </row>
    <row r="1305" spans="1:6" x14ac:dyDescent="0.25">
      <c r="A1305" s="63"/>
      <c r="B1305" s="155"/>
      <c r="C1305" s="53"/>
      <c r="D1305" s="48"/>
      <c r="E1305" s="48"/>
      <c r="F1305" s="64"/>
    </row>
    <row r="1306" spans="1:6" x14ac:dyDescent="0.25">
      <c r="A1306" s="63"/>
      <c r="B1306" s="155"/>
      <c r="C1306" s="53"/>
      <c r="D1306" s="48"/>
      <c r="E1306" s="48"/>
      <c r="F1306" s="64"/>
    </row>
    <row r="1307" spans="1:6" x14ac:dyDescent="0.25">
      <c r="A1307" s="63"/>
      <c r="B1307" s="155"/>
      <c r="C1307" s="53"/>
      <c r="D1307" s="48"/>
      <c r="E1307" s="48"/>
      <c r="F1307" s="64"/>
    </row>
    <row r="1308" spans="1:6" x14ac:dyDescent="0.25">
      <c r="A1308" s="63"/>
      <c r="B1308" s="155"/>
      <c r="C1308" s="53"/>
      <c r="D1308" s="48"/>
      <c r="E1308" s="48"/>
      <c r="F1308" s="64"/>
    </row>
    <row r="1309" spans="1:6" x14ac:dyDescent="0.25">
      <c r="A1309" s="63"/>
      <c r="B1309" s="155"/>
      <c r="C1309" s="53"/>
      <c r="D1309" s="48"/>
      <c r="E1309" s="48"/>
      <c r="F1309" s="64"/>
    </row>
    <row r="1310" spans="1:6" x14ac:dyDescent="0.25">
      <c r="A1310" s="63"/>
      <c r="B1310" s="155"/>
      <c r="C1310" s="53"/>
      <c r="D1310" s="48"/>
      <c r="E1310" s="48"/>
      <c r="F1310" s="64"/>
    </row>
    <row r="1311" spans="1:6" x14ac:dyDescent="0.25">
      <c r="A1311" s="63"/>
      <c r="B1311" s="155"/>
      <c r="C1311" s="53"/>
      <c r="D1311" s="48"/>
      <c r="E1311" s="48"/>
      <c r="F1311" s="64"/>
    </row>
    <row r="1312" spans="1:6" x14ac:dyDescent="0.25">
      <c r="A1312" s="63"/>
      <c r="B1312" s="155"/>
      <c r="C1312" s="53"/>
      <c r="D1312" s="48"/>
      <c r="E1312" s="48"/>
      <c r="F1312" s="64"/>
    </row>
    <row r="1313" spans="1:6" x14ac:dyDescent="0.25">
      <c r="A1313" s="63"/>
      <c r="B1313" s="155"/>
      <c r="C1313" s="53"/>
      <c r="D1313" s="48"/>
      <c r="E1313" s="48"/>
      <c r="F1313" s="64"/>
    </row>
    <row r="1314" spans="1:6" x14ac:dyDescent="0.25">
      <c r="A1314" s="63"/>
      <c r="B1314" s="155"/>
      <c r="C1314" s="53"/>
      <c r="D1314" s="48"/>
      <c r="E1314" s="48"/>
      <c r="F1314" s="64"/>
    </row>
    <row r="1315" spans="1:6" x14ac:dyDescent="0.25">
      <c r="A1315" s="63"/>
      <c r="B1315" s="155"/>
      <c r="C1315" s="53"/>
      <c r="D1315" s="48"/>
      <c r="E1315" s="48"/>
      <c r="F1315" s="64"/>
    </row>
    <row r="1316" spans="1:6" x14ac:dyDescent="0.25">
      <c r="A1316" s="63"/>
      <c r="B1316" s="155"/>
      <c r="C1316" s="53"/>
      <c r="D1316" s="48"/>
      <c r="E1316" s="48"/>
      <c r="F1316" s="64"/>
    </row>
    <row r="1317" spans="1:6" x14ac:dyDescent="0.25">
      <c r="A1317" s="63"/>
      <c r="B1317" s="155"/>
      <c r="C1317" s="53"/>
      <c r="D1317" s="48"/>
      <c r="E1317" s="48"/>
      <c r="F1317" s="64"/>
    </row>
    <row r="1318" spans="1:6" x14ac:dyDescent="0.25">
      <c r="A1318" s="63"/>
      <c r="B1318" s="155"/>
      <c r="C1318" s="53"/>
      <c r="D1318" s="48"/>
      <c r="E1318" s="48"/>
      <c r="F1318" s="64"/>
    </row>
    <row r="1319" spans="1:6" x14ac:dyDescent="0.25">
      <c r="A1319" s="63"/>
      <c r="B1319" s="155"/>
      <c r="C1319" s="53"/>
      <c r="D1319" s="48"/>
      <c r="E1319" s="48"/>
      <c r="F1319" s="64"/>
    </row>
    <row r="1320" spans="1:6" x14ac:dyDescent="0.25">
      <c r="A1320" s="63"/>
      <c r="B1320" s="155"/>
      <c r="C1320" s="53"/>
      <c r="D1320" s="48"/>
      <c r="E1320" s="48"/>
      <c r="F1320" s="64"/>
    </row>
    <row r="1321" spans="1:6" x14ac:dyDescent="0.25">
      <c r="A1321" s="63"/>
      <c r="B1321" s="155"/>
      <c r="C1321" s="63"/>
      <c r="D1321" s="48"/>
      <c r="E1321" s="48"/>
      <c r="F1321" s="64"/>
    </row>
    <row r="1322" spans="1:6" x14ac:dyDescent="0.25">
      <c r="A1322" s="63"/>
      <c r="B1322" s="155"/>
      <c r="C1322" s="63"/>
      <c r="D1322" s="48"/>
      <c r="E1322" s="48"/>
      <c r="F1322" s="64"/>
    </row>
    <row r="1323" spans="1:6" x14ac:dyDescent="0.25">
      <c r="A1323" s="63"/>
      <c r="B1323" s="155"/>
      <c r="C1323" s="53"/>
      <c r="D1323" s="14"/>
      <c r="E1323" s="48"/>
      <c r="F1323" s="64"/>
    </row>
    <row r="1324" spans="1:6" x14ac:dyDescent="0.25">
      <c r="A1324" s="63"/>
      <c r="B1324" s="155"/>
      <c r="C1324" s="53"/>
      <c r="D1324" s="48"/>
      <c r="E1324" s="48"/>
      <c r="F1324" s="64"/>
    </row>
    <row r="1325" spans="1:6" x14ac:dyDescent="0.25">
      <c r="A1325" s="63"/>
      <c r="B1325" s="155"/>
      <c r="C1325" s="136"/>
      <c r="D1325" s="48"/>
      <c r="E1325" s="48"/>
      <c r="F1325" s="64"/>
    </row>
    <row r="1326" spans="1:6" x14ac:dyDescent="0.25">
      <c r="A1326" s="63"/>
      <c r="B1326" s="155"/>
      <c r="C1326" s="136"/>
      <c r="D1326" s="48"/>
      <c r="E1326" s="48"/>
      <c r="F1326" s="64"/>
    </row>
    <row r="1327" spans="1:6" x14ac:dyDescent="0.25">
      <c r="A1327" s="63"/>
      <c r="B1327" s="155"/>
      <c r="C1327" s="136"/>
      <c r="D1327" s="48"/>
      <c r="E1327" s="48"/>
      <c r="F1327" s="64"/>
    </row>
    <row r="1328" spans="1:6" x14ac:dyDescent="0.25">
      <c r="A1328" s="63"/>
      <c r="B1328" s="155"/>
      <c r="C1328" s="136"/>
      <c r="D1328" s="48"/>
      <c r="E1328" s="48"/>
      <c r="F1328" s="64"/>
    </row>
    <row r="1329" spans="1:6" x14ac:dyDescent="0.25">
      <c r="A1329" s="63"/>
      <c r="B1329" s="155"/>
      <c r="C1329" s="136"/>
      <c r="D1329" s="48"/>
      <c r="E1329" s="48"/>
      <c r="F1329" s="64"/>
    </row>
    <row r="1330" spans="1:6" x14ac:dyDescent="0.25">
      <c r="A1330" s="63"/>
      <c r="B1330" s="155"/>
      <c r="C1330" s="53"/>
      <c r="D1330" s="48"/>
      <c r="E1330" s="48"/>
      <c r="F1330" s="64"/>
    </row>
    <row r="1331" spans="1:6" x14ac:dyDescent="0.25">
      <c r="A1331" s="63"/>
      <c r="B1331" s="155"/>
      <c r="C1331" s="53"/>
      <c r="D1331" s="48"/>
      <c r="E1331" s="48"/>
      <c r="F1331" s="64"/>
    </row>
    <row r="1332" spans="1:6" x14ac:dyDescent="0.25">
      <c r="A1332" s="63"/>
      <c r="B1332" s="155"/>
      <c r="C1332" s="53"/>
      <c r="D1332" s="48"/>
      <c r="E1332" s="48"/>
      <c r="F1332" s="64"/>
    </row>
    <row r="1333" spans="1:6" x14ac:dyDescent="0.25">
      <c r="A1333" s="63"/>
      <c r="B1333" s="155"/>
      <c r="C1333" s="53"/>
      <c r="D1333" s="48"/>
      <c r="E1333" s="48"/>
      <c r="F1333" s="64"/>
    </row>
    <row r="1334" spans="1:6" x14ac:dyDescent="0.25">
      <c r="A1334" s="63"/>
      <c r="B1334" s="155"/>
      <c r="C1334" s="53"/>
      <c r="D1334" s="48"/>
      <c r="E1334" s="48"/>
      <c r="F1334" s="64"/>
    </row>
    <row r="1335" spans="1:6" x14ac:dyDescent="0.25">
      <c r="A1335" s="63"/>
      <c r="B1335" s="155"/>
      <c r="C1335" s="53"/>
      <c r="D1335" s="48"/>
      <c r="E1335" s="48"/>
      <c r="F1335" s="64"/>
    </row>
    <row r="1336" spans="1:6" x14ac:dyDescent="0.25">
      <c r="A1336" s="63"/>
      <c r="B1336" s="155"/>
      <c r="C1336" s="53"/>
      <c r="D1336" s="48"/>
      <c r="E1336" s="48"/>
      <c r="F1336" s="64"/>
    </row>
    <row r="1337" spans="1:6" x14ac:dyDescent="0.25">
      <c r="A1337" s="54"/>
      <c r="C1337" s="54"/>
      <c r="D1337" s="35"/>
      <c r="E1337" s="35"/>
      <c r="F1337" s="16"/>
    </row>
    <row r="1338" spans="1:6" x14ac:dyDescent="0.25">
      <c r="A1338" s="63"/>
      <c r="B1338" s="155"/>
      <c r="C1338" s="53"/>
      <c r="D1338" s="48"/>
      <c r="E1338" s="48"/>
      <c r="F1338" s="64"/>
    </row>
    <row r="1339" spans="1:6" x14ac:dyDescent="0.25">
      <c r="A1339" s="63"/>
      <c r="B1339" s="155"/>
      <c r="C1339" s="53"/>
      <c r="D1339" s="48"/>
      <c r="E1339" s="48"/>
      <c r="F1339" s="64"/>
    </row>
    <row r="1340" spans="1:6" x14ac:dyDescent="0.25">
      <c r="A1340" s="63"/>
      <c r="B1340" s="155"/>
      <c r="C1340" s="53"/>
      <c r="D1340" s="48"/>
      <c r="E1340" s="48"/>
      <c r="F1340" s="64"/>
    </row>
    <row r="1341" spans="1:6" x14ac:dyDescent="0.25">
      <c r="A1341" s="63"/>
      <c r="B1341" s="155"/>
      <c r="C1341" s="53"/>
      <c r="D1341" s="48"/>
      <c r="E1341" s="48"/>
      <c r="F1341" s="64"/>
    </row>
    <row r="1342" spans="1:6" x14ac:dyDescent="0.25">
      <c r="A1342" s="63"/>
      <c r="B1342" s="155"/>
      <c r="C1342" s="53"/>
      <c r="D1342" s="48"/>
      <c r="E1342" s="48"/>
      <c r="F1342" s="64"/>
    </row>
    <row r="1343" spans="1:6" x14ac:dyDescent="0.25">
      <c r="A1343" s="63"/>
      <c r="B1343" s="155"/>
      <c r="C1343" s="53"/>
      <c r="D1343" s="48"/>
      <c r="E1343" s="48"/>
      <c r="F1343" s="64"/>
    </row>
    <row r="1344" spans="1:6" x14ac:dyDescent="0.25">
      <c r="A1344" s="63"/>
      <c r="B1344" s="155"/>
      <c r="C1344" s="53"/>
      <c r="D1344" s="48"/>
      <c r="E1344" s="48"/>
      <c r="F1344" s="64"/>
    </row>
    <row r="1345" spans="1:6" x14ac:dyDescent="0.25">
      <c r="A1345" s="63"/>
      <c r="B1345" s="155"/>
      <c r="C1345" s="53"/>
      <c r="D1345" s="48"/>
      <c r="E1345" s="48"/>
      <c r="F1345" s="64"/>
    </row>
    <row r="1346" spans="1:6" x14ac:dyDescent="0.25">
      <c r="A1346" s="63"/>
      <c r="B1346" s="155"/>
      <c r="C1346" s="53"/>
      <c r="D1346" s="48"/>
      <c r="E1346" s="48"/>
      <c r="F1346" s="64"/>
    </row>
    <row r="1347" spans="1:6" x14ac:dyDescent="0.25">
      <c r="A1347" s="63"/>
      <c r="B1347" s="155"/>
      <c r="C1347" s="53"/>
      <c r="D1347" s="48"/>
      <c r="E1347" s="48"/>
      <c r="F1347" s="64"/>
    </row>
    <row r="1348" spans="1:6" x14ac:dyDescent="0.25">
      <c r="A1348" s="63"/>
      <c r="B1348" s="155"/>
      <c r="C1348" s="53"/>
      <c r="D1348" s="48"/>
      <c r="E1348" s="48"/>
      <c r="F1348" s="64"/>
    </row>
    <row r="1349" spans="1:6" x14ac:dyDescent="0.25">
      <c r="A1349" s="63"/>
      <c r="B1349" s="155"/>
      <c r="C1349" s="53"/>
      <c r="D1349" s="48"/>
      <c r="E1349" s="48"/>
      <c r="F1349" s="64"/>
    </row>
    <row r="1350" spans="1:6" x14ac:dyDescent="0.25">
      <c r="A1350" s="63"/>
      <c r="B1350" s="155"/>
      <c r="C1350" s="53"/>
      <c r="D1350" s="48"/>
      <c r="E1350" s="48"/>
      <c r="F1350" s="64"/>
    </row>
    <row r="1351" spans="1:6" x14ac:dyDescent="0.25">
      <c r="A1351" s="63"/>
      <c r="B1351" s="155"/>
      <c r="C1351" s="53"/>
      <c r="D1351" s="48"/>
      <c r="E1351" s="48"/>
      <c r="F1351" s="64"/>
    </row>
    <row r="1352" spans="1:6" x14ac:dyDescent="0.25">
      <c r="A1352" s="63"/>
      <c r="B1352" s="155"/>
      <c r="C1352" s="53"/>
      <c r="D1352" s="48"/>
      <c r="E1352" s="48"/>
      <c r="F1352" s="64"/>
    </row>
    <row r="1353" spans="1:6" x14ac:dyDescent="0.25">
      <c r="A1353" s="63"/>
      <c r="B1353" s="155"/>
      <c r="C1353" s="53"/>
      <c r="D1353" s="48"/>
      <c r="E1353" s="48"/>
      <c r="F1353" s="64"/>
    </row>
    <row r="1354" spans="1:6" x14ac:dyDescent="0.25">
      <c r="A1354" s="63"/>
      <c r="B1354" s="155"/>
      <c r="C1354" s="53"/>
      <c r="D1354" s="48"/>
      <c r="E1354" s="48"/>
      <c r="F1354" s="64"/>
    </row>
    <row r="1355" spans="1:6" x14ac:dyDescent="0.25">
      <c r="A1355" s="63"/>
      <c r="B1355" s="155"/>
      <c r="C1355" s="53"/>
      <c r="D1355" s="48"/>
      <c r="E1355" s="48"/>
      <c r="F1355" s="64"/>
    </row>
    <row r="1356" spans="1:6" x14ac:dyDescent="0.25">
      <c r="A1356" s="63"/>
      <c r="B1356" s="155"/>
      <c r="C1356" s="53"/>
      <c r="D1356" s="48"/>
      <c r="E1356" s="48"/>
      <c r="F1356" s="64"/>
    </row>
    <row r="1357" spans="1:6" x14ac:dyDescent="0.25">
      <c r="A1357" s="63"/>
      <c r="B1357" s="155"/>
      <c r="C1357" s="53"/>
      <c r="D1357" s="48"/>
      <c r="E1357" s="48"/>
      <c r="F1357" s="64"/>
    </row>
    <row r="1358" spans="1:6" x14ac:dyDescent="0.25">
      <c r="A1358" s="63"/>
      <c r="B1358" s="155"/>
      <c r="C1358" s="53"/>
      <c r="D1358" s="48"/>
      <c r="E1358" s="48"/>
      <c r="F1358" s="64"/>
    </row>
    <row r="1359" spans="1:6" x14ac:dyDescent="0.25">
      <c r="A1359" s="63"/>
      <c r="B1359" s="155"/>
      <c r="C1359" s="53"/>
      <c r="D1359" s="48"/>
      <c r="E1359" s="48"/>
      <c r="F1359" s="64"/>
    </row>
    <row r="1360" spans="1:6" x14ac:dyDescent="0.25">
      <c r="A1360" s="63"/>
      <c r="B1360" s="155"/>
      <c r="C1360" s="53"/>
      <c r="D1360" s="48"/>
      <c r="E1360" s="48"/>
      <c r="F1360" s="64"/>
    </row>
    <row r="1361" spans="1:6" x14ac:dyDescent="0.25">
      <c r="A1361" s="63"/>
      <c r="B1361" s="155"/>
      <c r="C1361" s="53"/>
      <c r="D1361" s="48"/>
      <c r="E1361" s="48"/>
      <c r="F1361" s="64"/>
    </row>
    <row r="1362" spans="1:6" x14ac:dyDescent="0.25">
      <c r="A1362" s="63"/>
      <c r="B1362" s="155"/>
      <c r="C1362" s="53"/>
      <c r="D1362" s="48"/>
      <c r="E1362" s="48"/>
      <c r="F1362" s="64"/>
    </row>
    <row r="1363" spans="1:6" x14ac:dyDescent="0.25">
      <c r="A1363" s="63"/>
      <c r="B1363" s="155"/>
      <c r="C1363" s="53"/>
      <c r="D1363" s="48"/>
      <c r="E1363" s="48"/>
      <c r="F1363" s="64"/>
    </row>
    <row r="1364" spans="1:6" x14ac:dyDescent="0.25">
      <c r="A1364" s="63"/>
      <c r="B1364" s="155"/>
      <c r="C1364" s="53"/>
      <c r="D1364" s="48"/>
      <c r="E1364" s="48"/>
      <c r="F1364" s="64"/>
    </row>
    <row r="1365" spans="1:6" x14ac:dyDescent="0.25">
      <c r="A1365" s="63"/>
      <c r="B1365" s="155"/>
      <c r="C1365" s="53"/>
      <c r="D1365" s="48"/>
      <c r="E1365" s="48"/>
      <c r="F1365" s="64"/>
    </row>
    <row r="1366" spans="1:6" x14ac:dyDescent="0.25">
      <c r="A1366" s="63"/>
      <c r="B1366" s="155"/>
      <c r="C1366" s="53"/>
      <c r="D1366" s="48"/>
      <c r="E1366" s="48"/>
      <c r="F1366" s="64"/>
    </row>
    <row r="1367" spans="1:6" x14ac:dyDescent="0.25">
      <c r="A1367" s="63"/>
      <c r="B1367" s="155"/>
      <c r="C1367" s="53"/>
      <c r="D1367" s="48"/>
      <c r="E1367" s="48"/>
      <c r="F1367" s="64"/>
    </row>
    <row r="1368" spans="1:6" x14ac:dyDescent="0.25">
      <c r="A1368" s="63"/>
      <c r="B1368" s="155"/>
      <c r="C1368" s="53"/>
      <c r="D1368" s="48"/>
      <c r="E1368" s="48"/>
      <c r="F1368" s="64"/>
    </row>
    <row r="1369" spans="1:6" x14ac:dyDescent="0.25">
      <c r="A1369" s="63"/>
      <c r="B1369" s="155"/>
      <c r="C1369" s="53"/>
      <c r="D1369" s="48"/>
      <c r="E1369" s="48"/>
      <c r="F1369" s="64"/>
    </row>
    <row r="1370" spans="1:6" x14ac:dyDescent="0.25">
      <c r="A1370" s="63"/>
      <c r="B1370" s="155"/>
      <c r="C1370" s="53"/>
      <c r="D1370" s="48"/>
      <c r="E1370" s="48"/>
      <c r="F1370" s="64"/>
    </row>
    <row r="1371" spans="1:6" x14ac:dyDescent="0.25">
      <c r="A1371" s="63"/>
      <c r="B1371" s="155"/>
      <c r="C1371" s="53"/>
      <c r="D1371" s="48"/>
      <c r="E1371" s="48"/>
      <c r="F1371" s="64"/>
    </row>
    <row r="1372" spans="1:6" x14ac:dyDescent="0.25">
      <c r="A1372" s="63"/>
      <c r="B1372" s="155"/>
      <c r="C1372" s="53"/>
      <c r="D1372" s="48"/>
      <c r="E1372" s="48"/>
      <c r="F1372" s="64"/>
    </row>
    <row r="1373" spans="1:6" x14ac:dyDescent="0.25">
      <c r="A1373" s="63"/>
      <c r="B1373" s="155"/>
      <c r="C1373" s="53"/>
      <c r="D1373" s="48"/>
      <c r="E1373" s="48"/>
      <c r="F1373" s="64"/>
    </row>
    <row r="1374" spans="1:6" x14ac:dyDescent="0.25">
      <c r="A1374" s="63"/>
      <c r="B1374" s="155"/>
      <c r="C1374" s="53"/>
      <c r="D1374" s="48"/>
      <c r="E1374" s="48"/>
      <c r="F1374" s="64"/>
    </row>
    <row r="1375" spans="1:6" x14ac:dyDescent="0.25">
      <c r="A1375" s="63"/>
      <c r="B1375" s="155"/>
      <c r="C1375" s="53"/>
      <c r="D1375" s="48"/>
      <c r="E1375" s="48"/>
      <c r="F1375" s="64"/>
    </row>
    <row r="1376" spans="1:6" x14ac:dyDescent="0.25">
      <c r="A1376" s="63"/>
      <c r="B1376" s="155"/>
      <c r="C1376" s="53"/>
      <c r="D1376" s="48"/>
      <c r="E1376" s="48"/>
      <c r="F1376" s="64"/>
    </row>
    <row r="1377" spans="1:6" x14ac:dyDescent="0.25">
      <c r="A1377" s="63"/>
      <c r="B1377" s="155"/>
      <c r="C1377" s="53"/>
      <c r="D1377" s="48"/>
      <c r="E1377" s="48"/>
      <c r="F1377" s="64"/>
    </row>
    <row r="1378" spans="1:6" x14ac:dyDescent="0.25">
      <c r="A1378" s="63"/>
      <c r="B1378" s="155"/>
      <c r="C1378" s="53"/>
      <c r="D1378" s="48"/>
      <c r="E1378" s="48"/>
      <c r="F1378" s="64"/>
    </row>
    <row r="1379" spans="1:6" x14ac:dyDescent="0.25">
      <c r="A1379" s="63"/>
      <c r="B1379" s="155"/>
      <c r="C1379" s="53"/>
      <c r="D1379" s="48"/>
      <c r="E1379" s="48"/>
      <c r="F1379" s="64"/>
    </row>
    <row r="1380" spans="1:6" x14ac:dyDescent="0.25">
      <c r="A1380" s="63"/>
      <c r="B1380" s="155"/>
      <c r="C1380" s="53"/>
      <c r="D1380" s="48"/>
      <c r="E1380" s="48"/>
      <c r="F1380" s="64"/>
    </row>
    <row r="1381" spans="1:6" x14ac:dyDescent="0.25">
      <c r="A1381" s="63"/>
      <c r="B1381" s="155"/>
      <c r="C1381" s="53"/>
      <c r="D1381" s="48"/>
      <c r="E1381" s="48"/>
      <c r="F1381" s="64"/>
    </row>
    <row r="1382" spans="1:6" x14ac:dyDescent="0.25">
      <c r="A1382" s="63"/>
      <c r="B1382" s="155"/>
      <c r="C1382" s="53"/>
      <c r="D1382" s="48"/>
      <c r="E1382" s="48"/>
      <c r="F1382" s="64"/>
    </row>
    <row r="1383" spans="1:6" x14ac:dyDescent="0.25">
      <c r="A1383" s="63"/>
      <c r="B1383" s="155"/>
      <c r="C1383" s="53"/>
      <c r="D1383" s="48"/>
      <c r="E1383" s="48"/>
      <c r="F1383" s="64"/>
    </row>
    <row r="1384" spans="1:6" x14ac:dyDescent="0.25">
      <c r="A1384" s="63"/>
      <c r="B1384" s="155"/>
      <c r="C1384" s="53"/>
      <c r="D1384" s="48"/>
      <c r="E1384" s="48"/>
      <c r="F1384" s="64"/>
    </row>
    <row r="1385" spans="1:6" x14ac:dyDescent="0.25">
      <c r="A1385" s="63"/>
      <c r="B1385" s="155"/>
      <c r="C1385" s="53"/>
      <c r="D1385" s="48"/>
      <c r="E1385" s="48"/>
      <c r="F1385" s="64"/>
    </row>
    <row r="1386" spans="1:6" x14ac:dyDescent="0.25">
      <c r="A1386" s="63"/>
      <c r="B1386" s="155"/>
      <c r="C1386" s="53"/>
      <c r="D1386" s="48"/>
      <c r="E1386" s="48"/>
      <c r="F1386" s="64"/>
    </row>
    <row r="1387" spans="1:6" x14ac:dyDescent="0.25">
      <c r="A1387" s="63"/>
      <c r="B1387" s="155"/>
      <c r="C1387" s="53"/>
      <c r="D1387" s="48"/>
      <c r="E1387" s="48"/>
      <c r="F1387" s="64"/>
    </row>
    <row r="1388" spans="1:6" x14ac:dyDescent="0.25">
      <c r="A1388" s="63"/>
      <c r="B1388" s="155"/>
      <c r="C1388" s="53"/>
      <c r="D1388" s="48"/>
      <c r="E1388" s="48"/>
      <c r="F1388" s="64"/>
    </row>
    <row r="1389" spans="1:6" x14ac:dyDescent="0.25">
      <c r="A1389" s="63"/>
      <c r="B1389" s="155"/>
      <c r="C1389" s="53"/>
      <c r="D1389" s="48"/>
      <c r="E1389" s="48"/>
      <c r="F1389" s="64"/>
    </row>
    <row r="1390" spans="1:6" x14ac:dyDescent="0.25">
      <c r="A1390" s="63"/>
      <c r="B1390" s="155"/>
      <c r="C1390" s="53"/>
      <c r="D1390" s="48"/>
      <c r="E1390" s="48"/>
      <c r="F1390" s="64"/>
    </row>
    <row r="1391" spans="1:6" x14ac:dyDescent="0.25">
      <c r="A1391" s="63"/>
      <c r="B1391" s="155"/>
      <c r="C1391" s="53"/>
      <c r="D1391" s="48"/>
      <c r="E1391" s="48"/>
      <c r="F1391" s="64"/>
    </row>
    <row r="1392" spans="1:6" x14ac:dyDescent="0.25">
      <c r="A1392" s="63"/>
      <c r="B1392" s="155"/>
      <c r="C1392" s="53"/>
      <c r="D1392" s="48"/>
      <c r="E1392" s="48"/>
      <c r="F1392" s="64"/>
    </row>
    <row r="1393" spans="1:6" x14ac:dyDescent="0.25">
      <c r="A1393" s="63"/>
      <c r="B1393" s="155"/>
      <c r="C1393" s="53"/>
      <c r="D1393" s="48"/>
      <c r="E1393" s="48"/>
      <c r="F1393" s="64"/>
    </row>
    <row r="1394" spans="1:6" x14ac:dyDescent="0.25">
      <c r="A1394" s="63"/>
      <c r="B1394" s="155"/>
      <c r="C1394" s="53"/>
      <c r="D1394" s="48"/>
      <c r="E1394" s="48"/>
      <c r="F1394" s="64"/>
    </row>
    <row r="1395" spans="1:6" x14ac:dyDescent="0.25">
      <c r="A1395" s="63"/>
      <c r="B1395" s="155"/>
      <c r="C1395" s="53"/>
      <c r="D1395" s="48"/>
      <c r="E1395" s="48"/>
      <c r="F1395" s="64"/>
    </row>
    <row r="1396" spans="1:6" x14ac:dyDescent="0.25">
      <c r="A1396" s="63"/>
      <c r="B1396" s="155"/>
      <c r="C1396" s="53"/>
      <c r="D1396" s="48"/>
      <c r="E1396" s="48"/>
      <c r="F1396" s="64"/>
    </row>
    <row r="1397" spans="1:6" x14ac:dyDescent="0.25">
      <c r="A1397" s="63"/>
      <c r="B1397" s="155"/>
      <c r="C1397" s="53"/>
      <c r="D1397" s="48"/>
      <c r="E1397" s="48"/>
      <c r="F1397" s="64"/>
    </row>
    <row r="1398" spans="1:6" x14ac:dyDescent="0.25">
      <c r="A1398" s="63"/>
      <c r="B1398" s="155"/>
      <c r="C1398" s="53"/>
      <c r="D1398" s="48"/>
      <c r="E1398" s="48"/>
      <c r="F1398" s="64"/>
    </row>
    <row r="1399" spans="1:6" x14ac:dyDescent="0.25">
      <c r="A1399" s="63"/>
      <c r="B1399" s="155"/>
      <c r="C1399" s="53"/>
      <c r="D1399" s="48"/>
      <c r="E1399" s="48"/>
      <c r="F1399" s="64"/>
    </row>
    <row r="1400" spans="1:6" x14ac:dyDescent="0.25">
      <c r="A1400" s="63"/>
      <c r="B1400" s="155"/>
      <c r="C1400" s="53"/>
      <c r="D1400" s="48"/>
      <c r="E1400" s="48"/>
      <c r="F1400" s="64"/>
    </row>
    <row r="1401" spans="1:6" x14ac:dyDescent="0.25">
      <c r="A1401" s="63"/>
      <c r="B1401" s="155"/>
      <c r="C1401" s="53"/>
      <c r="D1401" s="48"/>
      <c r="E1401" s="48"/>
      <c r="F1401" s="64"/>
    </row>
    <row r="1402" spans="1:6" x14ac:dyDescent="0.25">
      <c r="A1402" s="63"/>
      <c r="B1402" s="155"/>
      <c r="C1402" s="53"/>
      <c r="D1402" s="48"/>
      <c r="E1402" s="48"/>
      <c r="F1402" s="64"/>
    </row>
    <row r="1403" spans="1:6" x14ac:dyDescent="0.25">
      <c r="A1403" s="63"/>
      <c r="B1403" s="155"/>
      <c r="C1403" s="53"/>
      <c r="D1403" s="48"/>
      <c r="E1403" s="48"/>
      <c r="F1403" s="64"/>
    </row>
    <row r="1404" spans="1:6" x14ac:dyDescent="0.25">
      <c r="A1404" s="63"/>
      <c r="B1404" s="155"/>
      <c r="C1404" s="53"/>
      <c r="D1404" s="48"/>
      <c r="E1404" s="48"/>
      <c r="F1404" s="64"/>
    </row>
    <row r="1405" spans="1:6" x14ac:dyDescent="0.25">
      <c r="A1405" s="63"/>
      <c r="B1405" s="155"/>
      <c r="C1405" s="53"/>
      <c r="D1405" s="48"/>
      <c r="E1405" s="48"/>
      <c r="F1405" s="64"/>
    </row>
    <row r="1406" spans="1:6" x14ac:dyDescent="0.25">
      <c r="A1406" s="63"/>
      <c r="B1406" s="155"/>
      <c r="C1406" s="53"/>
      <c r="D1406" s="48"/>
      <c r="E1406" s="48"/>
      <c r="F1406" s="64"/>
    </row>
    <row r="1407" spans="1:6" x14ac:dyDescent="0.25">
      <c r="A1407" s="63"/>
      <c r="B1407" s="155"/>
      <c r="C1407" s="53"/>
      <c r="D1407" s="48"/>
      <c r="E1407" s="48"/>
      <c r="F1407" s="64"/>
    </row>
    <row r="1408" spans="1:6" x14ac:dyDescent="0.25">
      <c r="A1408" s="63"/>
      <c r="B1408" s="155"/>
      <c r="C1408" s="53"/>
      <c r="D1408" s="48"/>
      <c r="E1408" s="48"/>
      <c r="F1408" s="64"/>
    </row>
    <row r="1409" spans="1:6" x14ac:dyDescent="0.25">
      <c r="A1409" s="63"/>
      <c r="B1409" s="155"/>
      <c r="C1409" s="53"/>
      <c r="D1409" s="48"/>
      <c r="E1409" s="48"/>
      <c r="F1409" s="64"/>
    </row>
    <row r="1410" spans="1:6" x14ac:dyDescent="0.25">
      <c r="A1410" s="63"/>
      <c r="B1410" s="155"/>
      <c r="C1410" s="53"/>
      <c r="D1410" s="48"/>
      <c r="E1410" s="48"/>
      <c r="F1410" s="64"/>
    </row>
    <row r="1411" spans="1:6" x14ac:dyDescent="0.25">
      <c r="A1411" s="63"/>
      <c r="B1411" s="155"/>
      <c r="C1411" s="53"/>
      <c r="D1411" s="48"/>
      <c r="E1411" s="48"/>
      <c r="F1411" s="64"/>
    </row>
    <row r="1412" spans="1:6" x14ac:dyDescent="0.25">
      <c r="A1412" s="63"/>
      <c r="B1412" s="155"/>
      <c r="C1412" s="53"/>
      <c r="D1412" s="48"/>
      <c r="E1412" s="48"/>
      <c r="F1412" s="64"/>
    </row>
    <row r="1413" spans="1:6" x14ac:dyDescent="0.25">
      <c r="A1413" s="63"/>
      <c r="B1413" s="155"/>
      <c r="C1413" s="53"/>
      <c r="D1413" s="48"/>
      <c r="E1413" s="48"/>
      <c r="F1413" s="64"/>
    </row>
    <row r="1414" spans="1:6" x14ac:dyDescent="0.25">
      <c r="A1414" s="63"/>
      <c r="B1414" s="155"/>
      <c r="C1414" s="53"/>
      <c r="D1414" s="48"/>
      <c r="E1414" s="48"/>
      <c r="F1414" s="64"/>
    </row>
    <row r="1415" spans="1:6" x14ac:dyDescent="0.25">
      <c r="A1415" s="63"/>
      <c r="B1415" s="155"/>
      <c r="C1415" s="53"/>
      <c r="D1415" s="48"/>
      <c r="E1415" s="48"/>
      <c r="F1415" s="64"/>
    </row>
    <row r="1416" spans="1:6" x14ac:dyDescent="0.25">
      <c r="A1416" s="63"/>
      <c r="B1416" s="155"/>
      <c r="C1416" s="53"/>
      <c r="D1416" s="48"/>
      <c r="E1416" s="48"/>
      <c r="F1416" s="64"/>
    </row>
    <row r="1417" spans="1:6" x14ac:dyDescent="0.25">
      <c r="A1417" s="63"/>
      <c r="B1417" s="155"/>
      <c r="C1417" s="53"/>
      <c r="D1417" s="48"/>
      <c r="E1417" s="48"/>
      <c r="F1417" s="64"/>
    </row>
    <row r="1418" spans="1:6" s="53" customFormat="1" x14ac:dyDescent="0.25">
      <c r="A1418" s="63"/>
      <c r="B1418" s="155"/>
      <c r="D1418" s="48"/>
      <c r="E1418" s="48"/>
      <c r="F1418" s="64"/>
    </row>
    <row r="1419" spans="1:6" s="53" customFormat="1" x14ac:dyDescent="0.25">
      <c r="A1419" s="63"/>
      <c r="B1419" s="155"/>
      <c r="D1419" s="48"/>
      <c r="E1419" s="48"/>
      <c r="F1419" s="64"/>
    </row>
    <row r="1420" spans="1:6" s="53" customFormat="1" x14ac:dyDescent="0.25">
      <c r="A1420" s="63"/>
      <c r="B1420" s="155"/>
      <c r="D1420" s="48"/>
      <c r="E1420" s="48"/>
      <c r="F1420" s="64"/>
    </row>
    <row r="1421" spans="1:6" s="53" customFormat="1" x14ac:dyDescent="0.25">
      <c r="A1421" s="63"/>
      <c r="B1421" s="155"/>
      <c r="D1421" s="48"/>
      <c r="E1421" s="48"/>
      <c r="F1421" s="64"/>
    </row>
    <row r="1422" spans="1:6" s="53" customFormat="1" x14ac:dyDescent="0.25">
      <c r="A1422" s="63"/>
      <c r="B1422" s="155"/>
      <c r="D1422" s="48"/>
      <c r="E1422" s="48"/>
      <c r="F1422" s="64"/>
    </row>
    <row r="1423" spans="1:6" s="53" customFormat="1" x14ac:dyDescent="0.25">
      <c r="A1423" s="63"/>
      <c r="B1423" s="155"/>
      <c r="D1423" s="48"/>
      <c r="E1423" s="48"/>
      <c r="F1423" s="64"/>
    </row>
    <row r="1424" spans="1:6" s="53" customFormat="1" x14ac:dyDescent="0.25">
      <c r="A1424" s="63"/>
      <c r="B1424" s="155"/>
      <c r="D1424" s="48"/>
      <c r="E1424" s="48"/>
      <c r="F1424" s="64"/>
    </row>
    <row r="1425" spans="1:6" s="53" customFormat="1" x14ac:dyDescent="0.25">
      <c r="A1425" s="63"/>
      <c r="B1425" s="155"/>
      <c r="D1425" s="48"/>
      <c r="E1425" s="48"/>
      <c r="F1425" s="64"/>
    </row>
    <row r="1426" spans="1:6" s="53" customFormat="1" x14ac:dyDescent="0.25">
      <c r="A1426" s="63"/>
      <c r="B1426" s="155"/>
      <c r="D1426" s="48"/>
      <c r="E1426" s="48"/>
      <c r="F1426" s="64"/>
    </row>
    <row r="1427" spans="1:6" s="53" customFormat="1" x14ac:dyDescent="0.25">
      <c r="A1427" s="63"/>
      <c r="B1427" s="155"/>
      <c r="D1427" s="48"/>
      <c r="E1427" s="48"/>
      <c r="F1427" s="64"/>
    </row>
    <row r="1428" spans="1:6" s="53" customFormat="1" x14ac:dyDescent="0.25">
      <c r="A1428" s="63"/>
      <c r="B1428" s="155"/>
      <c r="D1428" s="48"/>
      <c r="E1428" s="48"/>
      <c r="F1428" s="64"/>
    </row>
    <row r="1429" spans="1:6" s="53" customFormat="1" x14ac:dyDescent="0.25">
      <c r="A1429" s="63"/>
      <c r="B1429" s="155"/>
      <c r="D1429" s="48"/>
      <c r="E1429" s="48"/>
      <c r="F1429" s="64"/>
    </row>
    <row r="1430" spans="1:6" s="53" customFormat="1" x14ac:dyDescent="0.25">
      <c r="A1430" s="63"/>
      <c r="B1430" s="155"/>
      <c r="D1430" s="48"/>
      <c r="E1430" s="48"/>
      <c r="F1430" s="64"/>
    </row>
    <row r="1431" spans="1:6" s="53" customFormat="1" x14ac:dyDescent="0.25">
      <c r="A1431" s="63"/>
      <c r="B1431" s="155"/>
      <c r="D1431" s="48"/>
      <c r="E1431" s="48"/>
      <c r="F1431" s="64"/>
    </row>
    <row r="1432" spans="1:6" s="53" customFormat="1" x14ac:dyDescent="0.25">
      <c r="A1432" s="63"/>
      <c r="B1432" s="155"/>
      <c r="D1432" s="48"/>
      <c r="E1432" s="48"/>
      <c r="F1432" s="64"/>
    </row>
    <row r="1433" spans="1:6" s="53" customFormat="1" x14ac:dyDescent="0.25">
      <c r="A1433" s="63"/>
      <c r="B1433" s="155"/>
      <c r="D1433" s="48"/>
      <c r="E1433" s="48"/>
      <c r="F1433" s="64"/>
    </row>
    <row r="1434" spans="1:6" s="53" customFormat="1" x14ac:dyDescent="0.25">
      <c r="A1434" s="63"/>
      <c r="B1434" s="155"/>
      <c r="D1434" s="48"/>
      <c r="E1434" s="48"/>
      <c r="F1434" s="64"/>
    </row>
    <row r="1435" spans="1:6" s="53" customFormat="1" x14ac:dyDescent="0.25">
      <c r="A1435" s="63"/>
      <c r="B1435" s="155"/>
      <c r="D1435" s="48"/>
      <c r="E1435" s="48"/>
      <c r="F1435" s="64"/>
    </row>
    <row r="1436" spans="1:6" s="53" customFormat="1" x14ac:dyDescent="0.25">
      <c r="A1436" s="63"/>
      <c r="B1436" s="155"/>
      <c r="D1436" s="48"/>
      <c r="E1436" s="48"/>
      <c r="F1436" s="64"/>
    </row>
    <row r="1437" spans="1:6" s="53" customFormat="1" x14ac:dyDescent="0.25">
      <c r="A1437" s="63"/>
      <c r="B1437" s="155"/>
      <c r="D1437" s="48"/>
      <c r="E1437" s="48"/>
      <c r="F1437" s="64"/>
    </row>
    <row r="1438" spans="1:6" s="53" customFormat="1" x14ac:dyDescent="0.25">
      <c r="A1438" s="63"/>
      <c r="B1438" s="155"/>
      <c r="D1438" s="48"/>
      <c r="E1438" s="48"/>
      <c r="F1438" s="64"/>
    </row>
    <row r="1439" spans="1:6" s="53" customFormat="1" x14ac:dyDescent="0.25">
      <c r="A1439" s="63"/>
      <c r="B1439" s="155"/>
      <c r="D1439" s="48"/>
      <c r="E1439" s="48"/>
      <c r="F1439" s="64"/>
    </row>
    <row r="1440" spans="1:6" s="53" customFormat="1" x14ac:dyDescent="0.25">
      <c r="A1440" s="63"/>
      <c r="B1440" s="155"/>
      <c r="D1440" s="48"/>
      <c r="E1440" s="48"/>
      <c r="F1440" s="64"/>
    </row>
    <row r="1441" spans="1:6" s="53" customFormat="1" x14ac:dyDescent="0.25">
      <c r="A1441" s="63"/>
      <c r="B1441" s="155"/>
      <c r="D1441" s="48"/>
      <c r="E1441" s="14"/>
      <c r="F1441" s="15"/>
    </row>
    <row r="1442" spans="1:6" s="53" customFormat="1" x14ac:dyDescent="0.25">
      <c r="A1442" s="63"/>
      <c r="B1442" s="155"/>
      <c r="D1442" s="14"/>
    </row>
    <row r="1443" spans="1:6" s="53" customFormat="1" x14ac:dyDescent="0.25">
      <c r="A1443" s="63"/>
      <c r="B1443" s="155"/>
    </row>
    <row r="1444" spans="1:6" s="53" customFormat="1" x14ac:dyDescent="0.25">
      <c r="A1444" s="63"/>
      <c r="B1444" s="155"/>
      <c r="C1444" s="136"/>
      <c r="D1444" s="48"/>
      <c r="E1444" s="48"/>
      <c r="F1444" s="64"/>
    </row>
    <row r="1445" spans="1:6" s="53" customFormat="1" x14ac:dyDescent="0.25">
      <c r="A1445" s="63"/>
      <c r="B1445" s="155"/>
      <c r="C1445" s="136"/>
    </row>
    <row r="1446" spans="1:6" s="53" customFormat="1" x14ac:dyDescent="0.25">
      <c r="A1446" s="63"/>
      <c r="B1446" s="155"/>
      <c r="C1446" s="136"/>
    </row>
    <row r="1447" spans="1:6" s="53" customFormat="1" x14ac:dyDescent="0.25">
      <c r="A1447" s="63"/>
      <c r="B1447" s="155"/>
      <c r="C1447" s="136"/>
    </row>
    <row r="1448" spans="1:6" s="53" customFormat="1" x14ac:dyDescent="0.25">
      <c r="A1448" s="63"/>
      <c r="B1448" s="155"/>
      <c r="C1448" s="136"/>
      <c r="D1448" s="48"/>
      <c r="E1448" s="48"/>
      <c r="F1448" s="64"/>
    </row>
    <row r="1449" spans="1:6" s="53" customFormat="1" x14ac:dyDescent="0.25">
      <c r="A1449" s="63"/>
      <c r="B1449" s="155"/>
      <c r="D1449" s="48"/>
      <c r="E1449" s="48"/>
      <c r="F1449" s="64"/>
    </row>
    <row r="1450" spans="1:6" s="53" customFormat="1" x14ac:dyDescent="0.25">
      <c r="A1450" s="63"/>
      <c r="B1450" s="155"/>
      <c r="D1450" s="48"/>
      <c r="E1450" s="48"/>
      <c r="F1450" s="64"/>
    </row>
    <row r="1451" spans="1:6" s="53" customFormat="1" x14ac:dyDescent="0.25">
      <c r="A1451" s="63"/>
      <c r="B1451" s="155"/>
      <c r="D1451" s="48"/>
      <c r="E1451" s="48"/>
      <c r="F1451" s="64"/>
    </row>
    <row r="1452" spans="1:6" s="53" customFormat="1" x14ac:dyDescent="0.25">
      <c r="A1452" s="63"/>
      <c r="B1452" s="155"/>
      <c r="D1452" s="48"/>
      <c r="E1452" s="48"/>
      <c r="F1452" s="64"/>
    </row>
    <row r="1453" spans="1:6" s="53" customFormat="1" x14ac:dyDescent="0.25">
      <c r="A1453" s="63"/>
      <c r="B1453" s="155"/>
      <c r="D1453" s="48"/>
      <c r="E1453" s="48"/>
      <c r="F1453" s="64"/>
    </row>
    <row r="1454" spans="1:6" s="53" customFormat="1" x14ac:dyDescent="0.25">
      <c r="A1454" s="63"/>
      <c r="B1454" s="155"/>
      <c r="D1454" s="48"/>
      <c r="E1454" s="48"/>
      <c r="F1454" s="64"/>
    </row>
    <row r="1455" spans="1:6" s="53" customFormat="1" x14ac:dyDescent="0.25">
      <c r="A1455" s="63"/>
      <c r="B1455" s="155"/>
      <c r="D1455" s="48"/>
      <c r="E1455" s="48"/>
      <c r="F1455" s="64"/>
    </row>
    <row r="1456" spans="1:6" s="53" customFormat="1" x14ac:dyDescent="0.25">
      <c r="A1456" s="63"/>
      <c r="B1456" s="155"/>
      <c r="D1456" s="48"/>
      <c r="E1456" s="48"/>
      <c r="F1456" s="64"/>
    </row>
    <row r="1457" spans="1:6" s="53" customFormat="1" x14ac:dyDescent="0.25">
      <c r="A1457" s="63"/>
      <c r="B1457" s="155"/>
      <c r="D1457" s="48"/>
      <c r="E1457" s="48"/>
      <c r="F1457" s="64"/>
    </row>
    <row r="1458" spans="1:6" s="53" customFormat="1" x14ac:dyDescent="0.25">
      <c r="A1458" s="63"/>
      <c r="B1458" s="155"/>
      <c r="D1458" s="48"/>
      <c r="E1458" s="48"/>
      <c r="F1458" s="64"/>
    </row>
    <row r="1459" spans="1:6" s="53" customFormat="1" x14ac:dyDescent="0.25">
      <c r="A1459" s="63"/>
      <c r="B1459" s="155"/>
      <c r="D1459" s="48"/>
      <c r="E1459" s="48"/>
      <c r="F1459" s="64"/>
    </row>
    <row r="1460" spans="1:6" s="53" customFormat="1" x14ac:dyDescent="0.25">
      <c r="A1460" s="63"/>
      <c r="B1460" s="155"/>
      <c r="D1460" s="48"/>
      <c r="E1460" s="48"/>
      <c r="F1460" s="64"/>
    </row>
    <row r="1461" spans="1:6" s="53" customFormat="1" x14ac:dyDescent="0.25">
      <c r="A1461" s="63"/>
      <c r="B1461" s="155"/>
      <c r="D1461" s="48"/>
      <c r="E1461" s="48"/>
      <c r="F1461" s="64"/>
    </row>
    <row r="1462" spans="1:6" s="53" customFormat="1" x14ac:dyDescent="0.25">
      <c r="A1462" s="63"/>
      <c r="B1462" s="155"/>
      <c r="D1462" s="48"/>
      <c r="E1462" s="48"/>
      <c r="F1462" s="64"/>
    </row>
    <row r="1463" spans="1:6" s="53" customFormat="1" x14ac:dyDescent="0.25">
      <c r="A1463" s="63"/>
      <c r="B1463" s="155"/>
      <c r="D1463" s="48"/>
      <c r="E1463" s="48"/>
      <c r="F1463" s="64"/>
    </row>
    <row r="1464" spans="1:6" s="53" customFormat="1" x14ac:dyDescent="0.25">
      <c r="A1464" s="63"/>
      <c r="B1464" s="155"/>
      <c r="D1464" s="48"/>
      <c r="E1464" s="48"/>
      <c r="F1464" s="64"/>
    </row>
    <row r="1465" spans="1:6" s="53" customFormat="1" x14ac:dyDescent="0.25">
      <c r="A1465" s="63"/>
      <c r="B1465" s="155"/>
      <c r="D1465" s="48"/>
      <c r="E1465" s="48"/>
      <c r="F1465" s="64"/>
    </row>
    <row r="1466" spans="1:6" s="51" customFormat="1" x14ac:dyDescent="0.25">
      <c r="A1466" s="63"/>
      <c r="B1466" s="155"/>
      <c r="C1466" s="53"/>
      <c r="D1466" s="48"/>
      <c r="E1466" s="48"/>
      <c r="F1466" s="64"/>
    </row>
    <row r="1467" spans="1:6" s="51" customFormat="1" x14ac:dyDescent="0.25">
      <c r="A1467" s="63"/>
      <c r="B1467" s="155"/>
      <c r="C1467" s="53"/>
      <c r="D1467" s="48"/>
      <c r="E1467" s="48"/>
      <c r="F1467" s="64"/>
    </row>
    <row r="1468" spans="1:6" s="51" customFormat="1" x14ac:dyDescent="0.25">
      <c r="A1468" s="63"/>
      <c r="B1468" s="155"/>
      <c r="C1468" s="53"/>
      <c r="D1468" s="48"/>
      <c r="E1468" s="48"/>
      <c r="F1468" s="64"/>
    </row>
    <row r="1469" spans="1:6" s="51" customFormat="1" x14ac:dyDescent="0.25">
      <c r="A1469" s="63"/>
      <c r="B1469" s="155"/>
      <c r="C1469" s="53"/>
      <c r="D1469" s="48"/>
      <c r="E1469" s="48"/>
      <c r="F1469" s="64"/>
    </row>
    <row r="1470" spans="1:6" s="51" customFormat="1" x14ac:dyDescent="0.25">
      <c r="A1470" s="63"/>
      <c r="B1470" s="155"/>
      <c r="C1470" s="53"/>
      <c r="D1470" s="48"/>
      <c r="E1470" s="48"/>
      <c r="F1470" s="64"/>
    </row>
    <row r="1471" spans="1:6" s="51" customFormat="1" x14ac:dyDescent="0.25">
      <c r="A1471" s="63"/>
      <c r="B1471" s="155"/>
      <c r="C1471" s="53"/>
      <c r="D1471" s="48"/>
      <c r="E1471" s="48"/>
      <c r="F1471" s="64"/>
    </row>
    <row r="1472" spans="1:6" s="51" customFormat="1" x14ac:dyDescent="0.25">
      <c r="A1472" s="63"/>
      <c r="B1472" s="155"/>
      <c r="C1472" s="53"/>
      <c r="D1472" s="48"/>
      <c r="E1472" s="48"/>
      <c r="F1472" s="64"/>
    </row>
    <row r="1473" spans="1:6" s="51" customFormat="1" x14ac:dyDescent="0.25">
      <c r="A1473" s="63"/>
      <c r="B1473" s="155"/>
      <c r="C1473" s="53"/>
      <c r="D1473" s="48"/>
      <c r="E1473" s="48"/>
      <c r="F1473" s="64"/>
    </row>
    <row r="1474" spans="1:6" s="51" customFormat="1" x14ac:dyDescent="0.25">
      <c r="A1474" s="63"/>
      <c r="B1474" s="155"/>
      <c r="C1474" s="53"/>
      <c r="D1474" s="48"/>
      <c r="E1474" s="48"/>
      <c r="F1474" s="64"/>
    </row>
    <row r="1475" spans="1:6" s="51" customFormat="1" x14ac:dyDescent="0.25">
      <c r="A1475" s="63"/>
      <c r="B1475" s="155"/>
      <c r="C1475" s="53"/>
      <c r="D1475" s="48"/>
      <c r="E1475" s="48"/>
      <c r="F1475" s="64"/>
    </row>
    <row r="1476" spans="1:6" s="51" customFormat="1" x14ac:dyDescent="0.25">
      <c r="A1476" s="63"/>
      <c r="B1476" s="155"/>
      <c r="C1476" s="53"/>
      <c r="D1476" s="48"/>
      <c r="E1476" s="48"/>
      <c r="F1476" s="64"/>
    </row>
    <row r="1477" spans="1:6" s="51" customFormat="1" x14ac:dyDescent="0.25">
      <c r="A1477" s="63"/>
      <c r="B1477" s="155"/>
      <c r="C1477" s="53"/>
      <c r="D1477" s="48"/>
      <c r="E1477" s="48"/>
      <c r="F1477" s="64"/>
    </row>
    <row r="1478" spans="1:6" s="51" customFormat="1" x14ac:dyDescent="0.25">
      <c r="A1478" s="63"/>
      <c r="B1478" s="155"/>
      <c r="C1478" s="53"/>
      <c r="D1478" s="48"/>
      <c r="E1478" s="48"/>
      <c r="F1478" s="64"/>
    </row>
    <row r="1479" spans="1:6" s="51" customFormat="1" x14ac:dyDescent="0.25">
      <c r="A1479" s="63"/>
      <c r="B1479" s="155"/>
      <c r="C1479" s="53"/>
      <c r="D1479" s="48"/>
      <c r="E1479" s="48"/>
      <c r="F1479" s="64"/>
    </row>
    <row r="1480" spans="1:6" s="51" customFormat="1" x14ac:dyDescent="0.25">
      <c r="A1480" s="63"/>
      <c r="B1480" s="155"/>
      <c r="C1480" s="53"/>
      <c r="D1480" s="48"/>
      <c r="E1480" s="48"/>
      <c r="F1480" s="64"/>
    </row>
    <row r="1481" spans="1:6" s="51" customFormat="1" x14ac:dyDescent="0.25">
      <c r="A1481" s="63"/>
      <c r="B1481" s="155"/>
      <c r="C1481" s="53"/>
      <c r="D1481" s="48"/>
      <c r="E1481" s="48"/>
      <c r="F1481" s="64"/>
    </row>
    <row r="1482" spans="1:6" s="53" customFormat="1" x14ac:dyDescent="0.25">
      <c r="A1482" s="63"/>
      <c r="B1482" s="155"/>
      <c r="D1482" s="48"/>
      <c r="E1482" s="48"/>
      <c r="F1482" s="64"/>
    </row>
    <row r="1483" spans="1:6" s="53" customFormat="1" x14ac:dyDescent="0.25">
      <c r="A1483" s="63"/>
      <c r="B1483" s="155"/>
      <c r="D1483" s="48"/>
      <c r="E1483" s="48"/>
      <c r="F1483" s="64"/>
    </row>
    <row r="1484" spans="1:6" s="53" customFormat="1" x14ac:dyDescent="0.25">
      <c r="A1484" s="63"/>
      <c r="B1484" s="155"/>
      <c r="D1484" s="48"/>
      <c r="E1484" s="48"/>
      <c r="F1484" s="64"/>
    </row>
    <row r="1485" spans="1:6" s="53" customFormat="1" x14ac:dyDescent="0.25">
      <c r="A1485" s="63"/>
      <c r="B1485" s="155"/>
      <c r="D1485" s="48"/>
      <c r="E1485" s="48"/>
      <c r="F1485" s="64"/>
    </row>
    <row r="1486" spans="1:6" s="53" customFormat="1" x14ac:dyDescent="0.25">
      <c r="A1486" s="63"/>
      <c r="B1486" s="155"/>
      <c r="D1486" s="48"/>
      <c r="E1486" s="48"/>
      <c r="F1486" s="64"/>
    </row>
    <row r="1487" spans="1:6" s="53" customFormat="1" x14ac:dyDescent="0.25">
      <c r="A1487" s="63"/>
      <c r="B1487" s="155"/>
      <c r="D1487" s="48"/>
      <c r="E1487" s="48"/>
      <c r="F1487" s="64"/>
    </row>
    <row r="1488" spans="1:6" s="53" customFormat="1" x14ac:dyDescent="0.25">
      <c r="A1488" s="63"/>
      <c r="B1488" s="155"/>
      <c r="D1488" s="48"/>
      <c r="E1488" s="48"/>
      <c r="F1488" s="64"/>
    </row>
    <row r="1489" spans="1:6" s="53" customFormat="1" x14ac:dyDescent="0.25">
      <c r="A1489" s="63"/>
      <c r="B1489" s="155"/>
      <c r="D1489" s="48"/>
      <c r="E1489" s="48"/>
      <c r="F1489" s="64"/>
    </row>
    <row r="1490" spans="1:6" s="53" customFormat="1" x14ac:dyDescent="0.25">
      <c r="A1490" s="63"/>
      <c r="B1490" s="155"/>
      <c r="D1490" s="48"/>
      <c r="E1490" s="48"/>
      <c r="F1490" s="64"/>
    </row>
    <row r="1491" spans="1:6" s="53" customFormat="1" x14ac:dyDescent="0.25">
      <c r="A1491" s="63"/>
      <c r="B1491" s="155"/>
      <c r="D1491" s="48"/>
      <c r="E1491" s="48"/>
      <c r="F1491" s="64"/>
    </row>
    <row r="1492" spans="1:6" s="53" customFormat="1" x14ac:dyDescent="0.25">
      <c r="A1492" s="63"/>
      <c r="B1492" s="155"/>
      <c r="D1492" s="48"/>
      <c r="E1492" s="48"/>
      <c r="F1492" s="64"/>
    </row>
    <row r="1493" spans="1:6" s="53" customFormat="1" x14ac:dyDescent="0.25">
      <c r="A1493" s="63"/>
      <c r="B1493" s="155"/>
      <c r="D1493" s="48"/>
      <c r="E1493" s="48"/>
      <c r="F1493" s="64"/>
    </row>
    <row r="1494" spans="1:6" s="53" customFormat="1" x14ac:dyDescent="0.25">
      <c r="A1494" s="63"/>
      <c r="B1494" s="155"/>
      <c r="D1494" s="48"/>
      <c r="E1494" s="48"/>
      <c r="F1494" s="64"/>
    </row>
    <row r="1495" spans="1:6" s="53" customFormat="1" x14ac:dyDescent="0.25">
      <c r="A1495" s="51"/>
      <c r="B1495" s="155"/>
      <c r="D1495" s="48"/>
      <c r="E1495" s="48"/>
      <c r="F1495" s="64"/>
    </row>
    <row r="1496" spans="1:6" s="53" customFormat="1" x14ac:dyDescent="0.25">
      <c r="A1496" s="63"/>
      <c r="B1496" s="155"/>
      <c r="D1496" s="48"/>
      <c r="E1496" s="48"/>
      <c r="F1496" s="64"/>
    </row>
    <row r="1497" spans="1:6" s="53" customFormat="1" x14ac:dyDescent="0.25">
      <c r="A1497" s="63"/>
      <c r="B1497" s="155"/>
      <c r="D1497" s="48"/>
      <c r="E1497" s="48"/>
      <c r="F1497" s="64"/>
    </row>
    <row r="1498" spans="1:6" s="53" customFormat="1" x14ac:dyDescent="0.25">
      <c r="A1498" s="63"/>
      <c r="B1498" s="155"/>
      <c r="D1498" s="48"/>
      <c r="E1498" s="48"/>
      <c r="F1498" s="64"/>
    </row>
    <row r="1499" spans="1:6" s="53" customFormat="1" x14ac:dyDescent="0.25">
      <c r="A1499" s="63"/>
      <c r="B1499" s="155"/>
      <c r="D1499" s="48"/>
      <c r="E1499" s="48"/>
      <c r="F1499" s="64"/>
    </row>
    <row r="1500" spans="1:6" s="53" customFormat="1" x14ac:dyDescent="0.25">
      <c r="A1500" s="63"/>
      <c r="B1500" s="155"/>
      <c r="D1500" s="48"/>
      <c r="E1500" s="48"/>
      <c r="F1500" s="64"/>
    </row>
    <row r="1501" spans="1:6" s="53" customFormat="1" x14ac:dyDescent="0.25">
      <c r="A1501" s="63"/>
      <c r="B1501" s="155"/>
      <c r="D1501" s="48"/>
      <c r="E1501" s="48"/>
      <c r="F1501" s="64"/>
    </row>
    <row r="1502" spans="1:6" s="53" customFormat="1" x14ac:dyDescent="0.25">
      <c r="A1502" s="63"/>
      <c r="B1502" s="155"/>
      <c r="D1502" s="48"/>
      <c r="E1502" s="48"/>
      <c r="F1502" s="64"/>
    </row>
    <row r="1503" spans="1:6" s="53" customFormat="1" x14ac:dyDescent="0.25">
      <c r="A1503" s="63"/>
      <c r="B1503" s="155"/>
      <c r="D1503" s="48"/>
      <c r="E1503" s="48"/>
      <c r="F1503" s="64"/>
    </row>
    <row r="1504" spans="1:6" s="53" customFormat="1" x14ac:dyDescent="0.25">
      <c r="A1504" s="63"/>
      <c r="B1504" s="155"/>
      <c r="D1504" s="48"/>
      <c r="E1504" s="48"/>
      <c r="F1504" s="64"/>
    </row>
    <row r="1505" spans="1:6" s="53" customFormat="1" x14ac:dyDescent="0.25">
      <c r="A1505" s="63"/>
      <c r="B1505" s="155"/>
      <c r="D1505" s="48"/>
      <c r="E1505" s="48"/>
      <c r="F1505" s="64"/>
    </row>
    <row r="1506" spans="1:6" s="53" customFormat="1" x14ac:dyDescent="0.25">
      <c r="A1506" s="63"/>
      <c r="B1506" s="155"/>
      <c r="D1506" s="48"/>
      <c r="E1506" s="48"/>
      <c r="F1506" s="64"/>
    </row>
    <row r="1507" spans="1:6" s="53" customFormat="1" x14ac:dyDescent="0.25">
      <c r="A1507" s="63"/>
      <c r="B1507" s="155"/>
      <c r="D1507" s="48"/>
      <c r="E1507" s="48"/>
      <c r="F1507" s="64"/>
    </row>
    <row r="1508" spans="1:6" s="53" customFormat="1" x14ac:dyDescent="0.25">
      <c r="A1508" s="63"/>
      <c r="B1508" s="155"/>
      <c r="D1508" s="48"/>
      <c r="E1508" s="48"/>
      <c r="F1508" s="64"/>
    </row>
    <row r="1509" spans="1:6" s="53" customFormat="1" x14ac:dyDescent="0.25">
      <c r="A1509" s="63"/>
      <c r="B1509" s="155"/>
      <c r="D1509" s="48"/>
      <c r="E1509" s="48"/>
      <c r="F1509" s="64"/>
    </row>
    <row r="1510" spans="1:6" s="53" customFormat="1" x14ac:dyDescent="0.25">
      <c r="A1510" s="63"/>
      <c r="B1510" s="155"/>
      <c r="D1510" s="48"/>
      <c r="E1510" s="48"/>
      <c r="F1510" s="64"/>
    </row>
    <row r="1511" spans="1:6" s="53" customFormat="1" x14ac:dyDescent="0.25">
      <c r="A1511" s="63"/>
      <c r="B1511" s="155"/>
      <c r="D1511" s="48"/>
      <c r="E1511" s="48"/>
      <c r="F1511" s="64"/>
    </row>
    <row r="1512" spans="1:6" s="53" customFormat="1" x14ac:dyDescent="0.25">
      <c r="A1512" s="63"/>
      <c r="B1512" s="155"/>
      <c r="D1512" s="48"/>
      <c r="E1512" s="48"/>
      <c r="F1512" s="64"/>
    </row>
    <row r="1513" spans="1:6" s="53" customFormat="1" x14ac:dyDescent="0.25">
      <c r="A1513" s="63"/>
      <c r="B1513" s="155"/>
      <c r="D1513" s="48"/>
      <c r="E1513" s="48"/>
      <c r="F1513" s="64"/>
    </row>
    <row r="1514" spans="1:6" s="53" customFormat="1" x14ac:dyDescent="0.25">
      <c r="A1514" s="63"/>
      <c r="B1514" s="155"/>
      <c r="D1514" s="48"/>
      <c r="E1514" s="48"/>
      <c r="F1514" s="64"/>
    </row>
    <row r="1515" spans="1:6" s="53" customFormat="1" x14ac:dyDescent="0.25">
      <c r="A1515" s="63"/>
      <c r="B1515" s="155"/>
      <c r="D1515" s="48"/>
      <c r="E1515" s="48"/>
      <c r="F1515" s="64"/>
    </row>
    <row r="1516" spans="1:6" s="53" customFormat="1" x14ac:dyDescent="0.25">
      <c r="A1516" s="63"/>
      <c r="B1516" s="155"/>
      <c r="D1516" s="48"/>
      <c r="E1516" s="48"/>
      <c r="F1516" s="64"/>
    </row>
    <row r="1517" spans="1:6" s="53" customFormat="1" x14ac:dyDescent="0.25">
      <c r="A1517" s="63"/>
      <c r="B1517" s="155"/>
      <c r="D1517" s="48"/>
      <c r="E1517" s="48"/>
      <c r="F1517" s="64"/>
    </row>
    <row r="1518" spans="1:6" s="53" customFormat="1" x14ac:dyDescent="0.25">
      <c r="A1518" s="63"/>
      <c r="B1518" s="155"/>
      <c r="D1518" s="48"/>
      <c r="E1518" s="48"/>
      <c r="F1518" s="64"/>
    </row>
    <row r="1519" spans="1:6" s="53" customFormat="1" x14ac:dyDescent="0.25">
      <c r="A1519" s="63"/>
      <c r="B1519" s="155"/>
      <c r="D1519" s="48"/>
      <c r="E1519" s="48"/>
      <c r="F1519" s="64"/>
    </row>
    <row r="1520" spans="1:6" s="53" customFormat="1" x14ac:dyDescent="0.25">
      <c r="A1520" s="63"/>
      <c r="B1520" s="155"/>
      <c r="D1520" s="48"/>
      <c r="E1520" s="48"/>
      <c r="F1520" s="64"/>
    </row>
    <row r="1521" spans="1:6" s="53" customFormat="1" x14ac:dyDescent="0.25">
      <c r="A1521" s="63"/>
      <c r="B1521" s="155"/>
      <c r="D1521" s="48"/>
      <c r="E1521" s="48"/>
      <c r="F1521" s="64"/>
    </row>
    <row r="1522" spans="1:6" s="53" customFormat="1" x14ac:dyDescent="0.25">
      <c r="A1522" s="63"/>
      <c r="B1522" s="155"/>
      <c r="D1522" s="48"/>
      <c r="E1522" s="48"/>
      <c r="F1522" s="64"/>
    </row>
    <row r="1523" spans="1:6" s="53" customFormat="1" x14ac:dyDescent="0.25">
      <c r="A1523" s="63"/>
      <c r="B1523" s="155"/>
      <c r="D1523" s="48"/>
      <c r="E1523" s="48"/>
      <c r="F1523" s="64"/>
    </row>
    <row r="1524" spans="1:6" s="53" customFormat="1" x14ac:dyDescent="0.25">
      <c r="A1524" s="63"/>
      <c r="B1524" s="155"/>
      <c r="D1524" s="48"/>
      <c r="E1524" s="48"/>
      <c r="F1524" s="64"/>
    </row>
    <row r="1525" spans="1:6" s="53" customFormat="1" x14ac:dyDescent="0.25">
      <c r="A1525" s="63"/>
      <c r="B1525" s="155"/>
      <c r="D1525" s="48"/>
      <c r="E1525" s="48"/>
      <c r="F1525" s="64"/>
    </row>
    <row r="1526" spans="1:6" s="53" customFormat="1" x14ac:dyDescent="0.25">
      <c r="A1526" s="63"/>
      <c r="B1526" s="155"/>
      <c r="D1526" s="48"/>
      <c r="E1526" s="48"/>
      <c r="F1526" s="64"/>
    </row>
    <row r="1527" spans="1:6" s="53" customFormat="1" x14ac:dyDescent="0.25">
      <c r="A1527" s="63"/>
      <c r="B1527" s="155"/>
      <c r="D1527" s="48"/>
      <c r="E1527" s="48"/>
      <c r="F1527" s="64"/>
    </row>
    <row r="1528" spans="1:6" s="53" customFormat="1" x14ac:dyDescent="0.25">
      <c r="A1528" s="63"/>
      <c r="B1528" s="155"/>
      <c r="D1528" s="48"/>
      <c r="E1528" s="48"/>
      <c r="F1528" s="64"/>
    </row>
    <row r="1529" spans="1:6" s="53" customFormat="1" x14ac:dyDescent="0.25">
      <c r="A1529" s="63"/>
      <c r="B1529" s="155"/>
      <c r="D1529" s="48"/>
      <c r="E1529" s="48"/>
      <c r="F1529" s="64"/>
    </row>
    <row r="1530" spans="1:6" s="53" customFormat="1" x14ac:dyDescent="0.25">
      <c r="A1530" s="63"/>
      <c r="B1530" s="155"/>
      <c r="D1530" s="48"/>
      <c r="E1530" s="48"/>
      <c r="F1530" s="64"/>
    </row>
    <row r="1531" spans="1:6" s="53" customFormat="1" x14ac:dyDescent="0.25">
      <c r="A1531" s="63"/>
      <c r="B1531" s="155"/>
      <c r="D1531" s="48"/>
      <c r="E1531" s="48"/>
      <c r="F1531" s="64"/>
    </row>
    <row r="1532" spans="1:6" s="53" customFormat="1" x14ac:dyDescent="0.25">
      <c r="A1532" s="63"/>
      <c r="B1532" s="155"/>
      <c r="D1532" s="48"/>
      <c r="E1532" s="48"/>
      <c r="F1532" s="64"/>
    </row>
    <row r="1533" spans="1:6" s="53" customFormat="1" x14ac:dyDescent="0.25">
      <c r="A1533" s="63"/>
      <c r="B1533" s="155"/>
      <c r="D1533" s="48"/>
      <c r="E1533" s="48"/>
      <c r="F1533" s="64"/>
    </row>
    <row r="1534" spans="1:6" s="53" customFormat="1" x14ac:dyDescent="0.25">
      <c r="A1534" s="63"/>
      <c r="B1534" s="155"/>
      <c r="D1534" s="48"/>
      <c r="E1534" s="48"/>
      <c r="F1534" s="64"/>
    </row>
    <row r="1535" spans="1:6" s="53" customFormat="1" x14ac:dyDescent="0.25">
      <c r="A1535" s="63"/>
      <c r="B1535" s="155"/>
      <c r="D1535" s="48"/>
      <c r="E1535" s="48"/>
      <c r="F1535" s="64"/>
    </row>
    <row r="1536" spans="1:6" s="53" customFormat="1" x14ac:dyDescent="0.25">
      <c r="A1536" s="63"/>
      <c r="B1536" s="155"/>
      <c r="D1536" s="48"/>
      <c r="E1536" s="48"/>
      <c r="F1536" s="64"/>
    </row>
    <row r="1537" spans="1:6" s="53" customFormat="1" x14ac:dyDescent="0.25">
      <c r="A1537" s="63"/>
      <c r="B1537" s="155"/>
      <c r="D1537" s="48"/>
      <c r="E1537" s="48"/>
      <c r="F1537" s="64"/>
    </row>
    <row r="1538" spans="1:6" s="53" customFormat="1" x14ac:dyDescent="0.25">
      <c r="A1538" s="63"/>
      <c r="B1538" s="155"/>
      <c r="D1538" s="48"/>
      <c r="E1538" s="48"/>
      <c r="F1538" s="64"/>
    </row>
    <row r="1539" spans="1:6" s="53" customFormat="1" x14ac:dyDescent="0.25">
      <c r="A1539" s="63"/>
      <c r="B1539" s="155"/>
      <c r="D1539" s="48"/>
      <c r="E1539" s="48"/>
      <c r="F1539" s="64"/>
    </row>
    <row r="1540" spans="1:6" s="53" customFormat="1" x14ac:dyDescent="0.25">
      <c r="A1540" s="63"/>
      <c r="B1540" s="155"/>
      <c r="D1540" s="48"/>
      <c r="E1540" s="48"/>
      <c r="F1540" s="64"/>
    </row>
    <row r="1541" spans="1:6" s="53" customFormat="1" x14ac:dyDescent="0.25">
      <c r="A1541" s="63"/>
      <c r="B1541" s="155"/>
      <c r="D1541" s="48"/>
      <c r="E1541" s="48"/>
      <c r="F1541" s="64"/>
    </row>
    <row r="1542" spans="1:6" s="53" customFormat="1" x14ac:dyDescent="0.25">
      <c r="A1542" s="63"/>
      <c r="B1542" s="155"/>
      <c r="D1542" s="48"/>
      <c r="E1542" s="48"/>
      <c r="F1542" s="64"/>
    </row>
    <row r="1543" spans="1:6" s="53" customFormat="1" x14ac:dyDescent="0.25">
      <c r="A1543" s="63"/>
      <c r="B1543" s="155"/>
      <c r="D1543" s="48"/>
      <c r="E1543" s="48"/>
      <c r="F1543" s="64"/>
    </row>
    <row r="1544" spans="1:6" s="53" customFormat="1" x14ac:dyDescent="0.25">
      <c r="A1544" s="63"/>
      <c r="B1544" s="155"/>
      <c r="D1544" s="48"/>
      <c r="E1544" s="48"/>
      <c r="F1544" s="64"/>
    </row>
    <row r="1545" spans="1:6" s="53" customFormat="1" x14ac:dyDescent="0.25">
      <c r="A1545" s="63"/>
      <c r="B1545" s="155"/>
      <c r="D1545" s="48"/>
      <c r="E1545" s="48"/>
      <c r="F1545" s="64"/>
    </row>
    <row r="1546" spans="1:6" s="53" customFormat="1" x14ac:dyDescent="0.25">
      <c r="A1546" s="63"/>
      <c r="B1546" s="155"/>
      <c r="D1546" s="48"/>
      <c r="E1546" s="48"/>
      <c r="F1546" s="64"/>
    </row>
    <row r="1547" spans="1:6" s="53" customFormat="1" x14ac:dyDescent="0.25">
      <c r="A1547" s="63"/>
      <c r="B1547" s="155"/>
      <c r="D1547" s="48"/>
      <c r="E1547" s="48"/>
      <c r="F1547" s="64"/>
    </row>
    <row r="1548" spans="1:6" s="53" customFormat="1" x14ac:dyDescent="0.25">
      <c r="A1548" s="63"/>
      <c r="B1548" s="155"/>
      <c r="D1548" s="48"/>
      <c r="E1548" s="48"/>
      <c r="F1548" s="64"/>
    </row>
    <row r="1549" spans="1:6" s="53" customFormat="1" x14ac:dyDescent="0.25">
      <c r="A1549" s="63"/>
      <c r="B1549" s="155"/>
      <c r="D1549" s="48"/>
      <c r="E1549" s="48"/>
      <c r="F1549" s="64"/>
    </row>
    <row r="1550" spans="1:6" s="53" customFormat="1" x14ac:dyDescent="0.25">
      <c r="A1550" s="63"/>
      <c r="B1550" s="155"/>
      <c r="D1550" s="48"/>
      <c r="E1550" s="48"/>
      <c r="F1550" s="64"/>
    </row>
    <row r="1551" spans="1:6" s="53" customFormat="1" x14ac:dyDescent="0.25">
      <c r="A1551" s="63"/>
      <c r="B1551" s="155"/>
      <c r="D1551" s="48"/>
      <c r="E1551" s="48"/>
      <c r="F1551" s="64"/>
    </row>
    <row r="1552" spans="1:6" s="53" customFormat="1" x14ac:dyDescent="0.25">
      <c r="A1552" s="63"/>
      <c r="B1552" s="155"/>
      <c r="D1552" s="48"/>
      <c r="E1552" s="48"/>
      <c r="F1552" s="64"/>
    </row>
    <row r="1553" spans="1:6" s="53" customFormat="1" x14ac:dyDescent="0.25">
      <c r="A1553" s="63"/>
      <c r="B1553" s="155"/>
      <c r="D1553" s="48"/>
      <c r="E1553" s="48"/>
      <c r="F1553" s="64"/>
    </row>
    <row r="1554" spans="1:6" s="53" customFormat="1" x14ac:dyDescent="0.25">
      <c r="A1554" s="63"/>
      <c r="B1554" s="155"/>
      <c r="D1554" s="48"/>
      <c r="E1554" s="48"/>
      <c r="F1554" s="64"/>
    </row>
    <row r="1555" spans="1:6" s="53" customFormat="1" x14ac:dyDescent="0.25">
      <c r="A1555" s="63"/>
      <c r="B1555" s="155"/>
      <c r="D1555" s="48"/>
      <c r="E1555" s="48"/>
      <c r="F1555" s="64"/>
    </row>
    <row r="1556" spans="1:6" s="53" customFormat="1" x14ac:dyDescent="0.25">
      <c r="A1556" s="63"/>
      <c r="B1556" s="155"/>
      <c r="D1556" s="48"/>
      <c r="E1556" s="48"/>
      <c r="F1556" s="64"/>
    </row>
    <row r="1557" spans="1:6" s="53" customFormat="1" x14ac:dyDescent="0.25">
      <c r="A1557" s="63"/>
      <c r="B1557" s="155"/>
      <c r="D1557" s="48"/>
      <c r="E1557" s="48"/>
      <c r="F1557" s="64"/>
    </row>
    <row r="1558" spans="1:6" s="53" customFormat="1" x14ac:dyDescent="0.25">
      <c r="A1558" s="63"/>
      <c r="B1558" s="155"/>
      <c r="D1558" s="48"/>
      <c r="E1558" s="48"/>
      <c r="F1558" s="64"/>
    </row>
    <row r="1559" spans="1:6" s="53" customFormat="1" x14ac:dyDescent="0.25">
      <c r="A1559" s="63"/>
      <c r="B1559" s="155"/>
      <c r="D1559" s="48"/>
      <c r="E1559" s="48"/>
      <c r="F1559" s="64"/>
    </row>
    <row r="1560" spans="1:6" s="53" customFormat="1" x14ac:dyDescent="0.25">
      <c r="A1560" s="63"/>
      <c r="B1560" s="155"/>
      <c r="D1560" s="48"/>
      <c r="E1560" s="48"/>
      <c r="F1560" s="64"/>
    </row>
    <row r="1561" spans="1:6" s="53" customFormat="1" x14ac:dyDescent="0.25">
      <c r="A1561" s="63"/>
      <c r="B1561" s="155"/>
      <c r="D1561" s="48"/>
      <c r="E1561" s="48"/>
      <c r="F1561" s="64"/>
    </row>
    <row r="1562" spans="1:6" s="53" customFormat="1" x14ac:dyDescent="0.25">
      <c r="A1562" s="63"/>
      <c r="B1562" s="155"/>
      <c r="D1562" s="48"/>
      <c r="E1562" s="48"/>
      <c r="F1562" s="64"/>
    </row>
    <row r="1563" spans="1:6" s="53" customFormat="1" x14ac:dyDescent="0.25">
      <c r="A1563" s="63"/>
      <c r="B1563" s="155"/>
      <c r="D1563" s="48"/>
      <c r="E1563" s="48"/>
      <c r="F1563" s="64"/>
    </row>
    <row r="1564" spans="1:6" s="53" customFormat="1" x14ac:dyDescent="0.25">
      <c r="A1564" s="63"/>
      <c r="B1564" s="155"/>
      <c r="D1564" s="48"/>
      <c r="E1564" s="48"/>
      <c r="F1564" s="64"/>
    </row>
    <row r="1565" spans="1:6" s="53" customFormat="1" x14ac:dyDescent="0.25">
      <c r="A1565" s="63"/>
      <c r="B1565" s="155"/>
      <c r="D1565" s="48"/>
      <c r="E1565" s="48"/>
      <c r="F1565" s="64"/>
    </row>
    <row r="1566" spans="1:6" s="53" customFormat="1" x14ac:dyDescent="0.25">
      <c r="A1566" s="63"/>
      <c r="B1566" s="155"/>
      <c r="D1566" s="48"/>
      <c r="E1566" s="48"/>
      <c r="F1566" s="64"/>
    </row>
    <row r="1567" spans="1:6" s="53" customFormat="1" x14ac:dyDescent="0.25">
      <c r="A1567" s="63"/>
      <c r="B1567" s="155"/>
      <c r="D1567" s="48"/>
      <c r="E1567" s="48"/>
      <c r="F1567" s="64"/>
    </row>
    <row r="1568" spans="1:6" s="53" customFormat="1" x14ac:dyDescent="0.25">
      <c r="A1568" s="63"/>
      <c r="B1568" s="155"/>
      <c r="D1568" s="48"/>
      <c r="E1568" s="48"/>
      <c r="F1568" s="64"/>
    </row>
    <row r="1569" spans="1:6" s="53" customFormat="1" x14ac:dyDescent="0.25">
      <c r="A1569" s="63"/>
      <c r="B1569" s="155"/>
      <c r="D1569" s="48"/>
      <c r="E1569" s="48"/>
      <c r="F1569" s="64"/>
    </row>
    <row r="1570" spans="1:6" s="53" customFormat="1" x14ac:dyDescent="0.25">
      <c r="A1570" s="63"/>
      <c r="B1570" s="155"/>
      <c r="D1570" s="48"/>
      <c r="E1570" s="48"/>
      <c r="F1570" s="64"/>
    </row>
    <row r="1571" spans="1:6" s="53" customFormat="1" x14ac:dyDescent="0.25">
      <c r="A1571" s="63"/>
      <c r="B1571" s="155"/>
      <c r="D1571" s="48"/>
      <c r="E1571" s="48"/>
      <c r="F1571" s="64"/>
    </row>
    <row r="1572" spans="1:6" s="53" customFormat="1" x14ac:dyDescent="0.25">
      <c r="A1572" s="63"/>
      <c r="B1572" s="155"/>
      <c r="D1572" s="48"/>
      <c r="E1572" s="48"/>
      <c r="F1572" s="64"/>
    </row>
    <row r="1573" spans="1:6" s="53" customFormat="1" x14ac:dyDescent="0.25">
      <c r="A1573" s="63"/>
      <c r="B1573" s="155"/>
      <c r="D1573" s="48"/>
      <c r="E1573" s="48"/>
      <c r="F1573" s="64"/>
    </row>
    <row r="1574" spans="1:6" s="53" customFormat="1" x14ac:dyDescent="0.25">
      <c r="A1574" s="63"/>
      <c r="B1574" s="155"/>
      <c r="D1574" s="48"/>
      <c r="E1574" s="48"/>
      <c r="F1574" s="64"/>
    </row>
    <row r="1575" spans="1:6" s="53" customFormat="1" x14ac:dyDescent="0.25">
      <c r="A1575" s="63"/>
      <c r="B1575" s="155"/>
      <c r="D1575" s="48"/>
      <c r="E1575" s="48"/>
      <c r="F1575" s="64"/>
    </row>
    <row r="1576" spans="1:6" s="53" customFormat="1" x14ac:dyDescent="0.25">
      <c r="A1576" s="63"/>
      <c r="B1576" s="155"/>
      <c r="D1576" s="48"/>
      <c r="E1576" s="48"/>
      <c r="F1576" s="64"/>
    </row>
    <row r="1577" spans="1:6" s="53" customFormat="1" x14ac:dyDescent="0.25">
      <c r="A1577" s="63"/>
      <c r="B1577" s="155"/>
      <c r="D1577" s="48"/>
      <c r="E1577" s="48"/>
      <c r="F1577" s="64"/>
    </row>
    <row r="1578" spans="1:6" s="53" customFormat="1" x14ac:dyDescent="0.25">
      <c r="A1578" s="51"/>
      <c r="B1578" s="155"/>
      <c r="D1578" s="48"/>
      <c r="E1578" s="48"/>
      <c r="F1578" s="64"/>
    </row>
    <row r="1579" spans="1:6" s="53" customFormat="1" x14ac:dyDescent="0.25">
      <c r="A1579" s="63"/>
      <c r="B1579" s="155"/>
      <c r="D1579" s="48"/>
      <c r="E1579" s="48"/>
      <c r="F1579" s="64"/>
    </row>
    <row r="1580" spans="1:6" s="53" customFormat="1" x14ac:dyDescent="0.25">
      <c r="A1580" s="51"/>
      <c r="B1580" s="155"/>
      <c r="D1580" s="48"/>
      <c r="E1580" s="48"/>
      <c r="F1580" s="64"/>
    </row>
    <row r="1581" spans="1:6" s="53" customFormat="1" x14ac:dyDescent="0.25">
      <c r="A1581" s="63"/>
      <c r="B1581" s="155"/>
      <c r="D1581" s="48"/>
      <c r="E1581" s="48"/>
      <c r="F1581" s="64"/>
    </row>
    <row r="1582" spans="1:6" s="53" customFormat="1" x14ac:dyDescent="0.25">
      <c r="A1582" s="63"/>
      <c r="B1582" s="155"/>
      <c r="D1582" s="48"/>
      <c r="E1582" s="48"/>
      <c r="F1582" s="64"/>
    </row>
    <row r="1583" spans="1:6" s="53" customFormat="1" x14ac:dyDescent="0.25">
      <c r="A1583" s="63"/>
      <c r="B1583" s="155"/>
      <c r="D1583" s="48"/>
      <c r="E1583" s="48"/>
      <c r="F1583" s="64"/>
    </row>
    <row r="1584" spans="1:6" s="53" customFormat="1" x14ac:dyDescent="0.25">
      <c r="A1584" s="63"/>
      <c r="B1584" s="155"/>
      <c r="D1584" s="48"/>
      <c r="E1584" s="48"/>
      <c r="F1584" s="64"/>
    </row>
    <row r="1585" spans="1:6" s="53" customFormat="1" x14ac:dyDescent="0.25">
      <c r="A1585" s="63"/>
      <c r="B1585" s="155"/>
      <c r="D1585" s="48"/>
      <c r="E1585" s="48"/>
      <c r="F1585" s="64"/>
    </row>
    <row r="1586" spans="1:6" s="53" customFormat="1" x14ac:dyDescent="0.25">
      <c r="A1586" s="63"/>
      <c r="B1586" s="155"/>
      <c r="D1586" s="48"/>
      <c r="E1586" s="48"/>
      <c r="F1586" s="64"/>
    </row>
    <row r="1587" spans="1:6" s="53" customFormat="1" x14ac:dyDescent="0.25">
      <c r="A1587" s="63"/>
      <c r="B1587" s="155"/>
      <c r="D1587" s="48"/>
      <c r="E1587" s="48"/>
      <c r="F1587" s="64"/>
    </row>
    <row r="1588" spans="1:6" s="53" customFormat="1" x14ac:dyDescent="0.25">
      <c r="A1588" s="63"/>
      <c r="B1588" s="155"/>
      <c r="D1588" s="48"/>
      <c r="E1588" s="48"/>
      <c r="F1588" s="64"/>
    </row>
    <row r="1589" spans="1:6" s="53" customFormat="1" x14ac:dyDescent="0.25">
      <c r="A1589" s="63"/>
      <c r="B1589" s="155"/>
      <c r="D1589" s="48"/>
      <c r="E1589" s="48"/>
      <c r="F1589" s="64"/>
    </row>
    <row r="1590" spans="1:6" s="53" customFormat="1" x14ac:dyDescent="0.25">
      <c r="A1590" s="63"/>
      <c r="B1590" s="155"/>
      <c r="D1590" s="48"/>
      <c r="E1590" s="48"/>
      <c r="F1590" s="64"/>
    </row>
    <row r="1591" spans="1:6" s="53" customFormat="1" x14ac:dyDescent="0.25">
      <c r="A1591" s="63"/>
      <c r="B1591" s="155"/>
      <c r="D1591" s="48"/>
      <c r="E1591" s="48"/>
      <c r="F1591" s="64"/>
    </row>
    <row r="1592" spans="1:6" s="53" customFormat="1" x14ac:dyDescent="0.25">
      <c r="A1592" s="63"/>
      <c r="B1592" s="155"/>
      <c r="D1592" s="48"/>
      <c r="E1592" s="48"/>
      <c r="F1592" s="64"/>
    </row>
    <row r="1593" spans="1:6" s="53" customFormat="1" x14ac:dyDescent="0.25">
      <c r="A1593" s="63"/>
      <c r="B1593" s="155"/>
      <c r="D1593" s="48"/>
      <c r="E1593" s="48"/>
      <c r="F1593" s="64"/>
    </row>
    <row r="1594" spans="1:6" s="53" customFormat="1" x14ac:dyDescent="0.25">
      <c r="A1594" s="63"/>
      <c r="B1594" s="155"/>
      <c r="D1594" s="48"/>
      <c r="E1594" s="48"/>
      <c r="F1594" s="64"/>
    </row>
    <row r="1595" spans="1:6" s="53" customFormat="1" x14ac:dyDescent="0.25">
      <c r="A1595" s="63"/>
      <c r="B1595" s="155"/>
      <c r="D1595" s="48"/>
      <c r="E1595" s="48"/>
      <c r="F1595" s="64"/>
    </row>
    <row r="1596" spans="1:6" s="53" customFormat="1" x14ac:dyDescent="0.25">
      <c r="A1596" s="63"/>
      <c r="B1596" s="155"/>
      <c r="D1596" s="48"/>
      <c r="E1596" s="48"/>
      <c r="F1596" s="64"/>
    </row>
    <row r="1597" spans="1:6" s="53" customFormat="1" x14ac:dyDescent="0.25">
      <c r="A1597" s="63"/>
      <c r="B1597" s="155"/>
      <c r="D1597" s="48"/>
      <c r="E1597" s="48"/>
      <c r="F1597" s="64"/>
    </row>
    <row r="1598" spans="1:6" s="53" customFormat="1" x14ac:dyDescent="0.25">
      <c r="A1598" s="63"/>
      <c r="B1598" s="155"/>
      <c r="D1598" s="48"/>
      <c r="E1598" s="48"/>
      <c r="F1598" s="64"/>
    </row>
    <row r="1599" spans="1:6" s="53" customFormat="1" x14ac:dyDescent="0.25">
      <c r="A1599" s="63"/>
      <c r="B1599" s="155"/>
      <c r="D1599" s="48"/>
      <c r="E1599" s="48"/>
      <c r="F1599" s="64"/>
    </row>
    <row r="1600" spans="1:6" s="53" customFormat="1" x14ac:dyDescent="0.25">
      <c r="A1600" s="63"/>
      <c r="B1600" s="155"/>
      <c r="D1600" s="48"/>
      <c r="E1600" s="48"/>
      <c r="F1600" s="64"/>
    </row>
    <row r="1601" spans="1:6" s="53" customFormat="1" x14ac:dyDescent="0.25">
      <c r="A1601" s="63"/>
      <c r="B1601" s="155"/>
      <c r="D1601" s="48"/>
      <c r="E1601" s="48"/>
      <c r="F1601" s="64"/>
    </row>
    <row r="1602" spans="1:6" s="53" customFormat="1" x14ac:dyDescent="0.25">
      <c r="A1602" s="63"/>
      <c r="B1602" s="155"/>
      <c r="D1602" s="48"/>
      <c r="E1602" s="48"/>
      <c r="F1602" s="64"/>
    </row>
    <row r="1603" spans="1:6" s="53" customFormat="1" x14ac:dyDescent="0.25">
      <c r="A1603" s="63"/>
      <c r="B1603" s="155"/>
      <c r="D1603" s="48"/>
      <c r="E1603" s="48"/>
      <c r="F1603" s="64"/>
    </row>
    <row r="1604" spans="1:6" s="53" customFormat="1" x14ac:dyDescent="0.25">
      <c r="A1604" s="63"/>
      <c r="B1604" s="155"/>
      <c r="D1604" s="48"/>
      <c r="E1604" s="48"/>
      <c r="F1604" s="64"/>
    </row>
    <row r="1605" spans="1:6" s="53" customFormat="1" x14ac:dyDescent="0.25">
      <c r="A1605" s="63"/>
      <c r="B1605" s="155"/>
      <c r="D1605" s="48"/>
      <c r="E1605" s="48"/>
      <c r="F1605" s="64"/>
    </row>
    <row r="1606" spans="1:6" s="53" customFormat="1" x14ac:dyDescent="0.25">
      <c r="A1606" s="63"/>
      <c r="B1606" s="155"/>
      <c r="D1606" s="48"/>
      <c r="E1606" s="48"/>
      <c r="F1606" s="64"/>
    </row>
    <row r="1607" spans="1:6" s="53" customFormat="1" x14ac:dyDescent="0.25">
      <c r="A1607" s="63"/>
      <c r="B1607" s="155"/>
      <c r="D1607" s="48"/>
      <c r="E1607" s="48"/>
      <c r="F1607" s="64"/>
    </row>
    <row r="1608" spans="1:6" s="53" customFormat="1" x14ac:dyDescent="0.25">
      <c r="A1608" s="63"/>
      <c r="B1608" s="155"/>
      <c r="D1608" s="48"/>
      <c r="E1608" s="48"/>
      <c r="F1608" s="64"/>
    </row>
    <row r="1609" spans="1:6" s="53" customFormat="1" x14ac:dyDescent="0.25">
      <c r="A1609" s="63"/>
      <c r="B1609" s="155"/>
      <c r="D1609" s="48"/>
      <c r="E1609" s="48"/>
      <c r="F1609" s="64"/>
    </row>
    <row r="1610" spans="1:6" x14ac:dyDescent="0.25">
      <c r="A1610" s="63"/>
      <c r="B1610" s="155"/>
      <c r="C1610" s="53"/>
      <c r="D1610" s="48"/>
      <c r="E1610" s="48"/>
      <c r="F1610" s="64"/>
    </row>
    <row r="1611" spans="1:6" x14ac:dyDescent="0.25">
      <c r="A1611" s="63"/>
      <c r="B1611" s="155"/>
      <c r="C1611" s="53"/>
      <c r="D1611" s="48"/>
      <c r="E1611" s="48"/>
      <c r="F1611" s="64"/>
    </row>
    <row r="1612" spans="1:6" x14ac:dyDescent="0.25">
      <c r="A1612" s="63"/>
      <c r="B1612" s="155"/>
      <c r="C1612" s="53"/>
      <c r="D1612" s="48"/>
      <c r="E1612" s="48"/>
      <c r="F1612" s="64"/>
    </row>
    <row r="1613" spans="1:6" x14ac:dyDescent="0.25">
      <c r="A1613" s="63"/>
      <c r="B1613" s="155"/>
      <c r="C1613" s="53"/>
      <c r="D1613" s="48"/>
      <c r="E1613" s="48"/>
      <c r="F1613" s="64"/>
    </row>
    <row r="1614" spans="1:6" x14ac:dyDescent="0.25">
      <c r="A1614" s="63"/>
      <c r="B1614" s="155"/>
      <c r="C1614" s="53"/>
      <c r="D1614" s="48"/>
      <c r="E1614" s="48"/>
      <c r="F1614" s="64"/>
    </row>
    <row r="1615" spans="1:6" x14ac:dyDescent="0.25">
      <c r="A1615" s="63"/>
      <c r="B1615" s="155"/>
      <c r="C1615" s="53"/>
      <c r="D1615" s="48"/>
      <c r="E1615" s="48"/>
      <c r="F1615" s="64"/>
    </row>
    <row r="1616" spans="1:6" x14ac:dyDescent="0.25">
      <c r="A1616" s="63"/>
      <c r="B1616" s="155"/>
      <c r="C1616" s="53"/>
      <c r="D1616" s="48"/>
      <c r="E1616" s="48"/>
      <c r="F1616" s="64"/>
    </row>
    <row r="1617" spans="1:6" x14ac:dyDescent="0.25">
      <c r="A1617" s="63"/>
      <c r="B1617" s="155"/>
      <c r="C1617" s="53"/>
      <c r="D1617" s="48"/>
      <c r="E1617" s="48"/>
      <c r="F1617" s="64"/>
    </row>
    <row r="1618" spans="1:6" x14ac:dyDescent="0.25">
      <c r="A1618" s="63"/>
      <c r="B1618" s="155"/>
      <c r="C1618" s="53"/>
      <c r="D1618" s="48"/>
      <c r="E1618" s="48"/>
      <c r="F1618" s="64"/>
    </row>
    <row r="1619" spans="1:6" x14ac:dyDescent="0.25">
      <c r="A1619" s="63"/>
      <c r="B1619" s="155"/>
      <c r="C1619" s="53"/>
      <c r="D1619" s="48"/>
      <c r="E1619" s="48"/>
      <c r="F1619" s="64"/>
    </row>
    <row r="1620" spans="1:6" x14ac:dyDescent="0.25">
      <c r="A1620" s="63"/>
      <c r="B1620" s="155"/>
      <c r="C1620" s="53"/>
      <c r="D1620" s="48"/>
      <c r="E1620" s="48"/>
      <c r="F1620" s="64"/>
    </row>
    <row r="1621" spans="1:6" x14ac:dyDescent="0.25">
      <c r="A1621" s="63"/>
      <c r="B1621" s="155"/>
      <c r="C1621" s="53"/>
      <c r="D1621" s="48"/>
      <c r="E1621" s="48"/>
      <c r="F1621" s="64"/>
    </row>
    <row r="1622" spans="1:6" x14ac:dyDescent="0.25">
      <c r="A1622" s="63"/>
      <c r="B1622" s="155"/>
      <c r="C1622" s="53"/>
      <c r="D1622" s="48"/>
      <c r="E1622" s="48"/>
      <c r="F1622" s="64"/>
    </row>
    <row r="1623" spans="1:6" x14ac:dyDescent="0.25">
      <c r="A1623" s="63"/>
      <c r="B1623" s="155"/>
      <c r="C1623" s="53"/>
      <c r="D1623" s="48"/>
      <c r="E1623" s="48"/>
      <c r="F1623" s="64"/>
    </row>
    <row r="1624" spans="1:6" x14ac:dyDescent="0.25">
      <c r="A1624" s="63"/>
      <c r="B1624" s="155"/>
      <c r="C1624" s="53"/>
      <c r="D1624" s="48"/>
      <c r="E1624" s="48"/>
      <c r="F1624" s="64"/>
    </row>
    <row r="1626" spans="1:6" s="53" customFormat="1" x14ac:dyDescent="0.25">
      <c r="A1626" s="27"/>
      <c r="B1626" s="55"/>
      <c r="C1626" s="28"/>
      <c r="D1626" s="29"/>
      <c r="E1626" s="29"/>
      <c r="F1626" s="30"/>
    </row>
    <row r="1627" spans="1:6" s="53" customFormat="1" x14ac:dyDescent="0.25">
      <c r="A1627" s="27"/>
      <c r="B1627" s="55"/>
      <c r="C1627" s="28"/>
      <c r="D1627" s="29"/>
      <c r="E1627" s="29"/>
      <c r="F1627" s="30"/>
    </row>
    <row r="1628" spans="1:6" s="53" customFormat="1" x14ac:dyDescent="0.25">
      <c r="A1628" s="27"/>
      <c r="B1628" s="55"/>
      <c r="C1628" s="28"/>
      <c r="D1628" s="29"/>
      <c r="E1628" s="29"/>
      <c r="F1628" s="30"/>
    </row>
    <row r="1629" spans="1:6" s="53" customFormat="1" x14ac:dyDescent="0.25">
      <c r="A1629" s="27"/>
      <c r="B1629" s="55"/>
      <c r="C1629" s="28"/>
      <c r="D1629" s="29"/>
      <c r="E1629" s="29"/>
      <c r="F1629" s="30"/>
    </row>
    <row r="1630" spans="1:6" s="53" customFormat="1" x14ac:dyDescent="0.25">
      <c r="A1630" s="27"/>
      <c r="B1630" s="55"/>
      <c r="C1630" s="28"/>
      <c r="D1630" s="29"/>
      <c r="E1630" s="29"/>
      <c r="F1630" s="30"/>
    </row>
    <row r="1631" spans="1:6" s="53" customFormat="1" x14ac:dyDescent="0.25">
      <c r="A1631" s="27"/>
      <c r="B1631" s="55"/>
      <c r="C1631" s="28"/>
      <c r="D1631" s="29"/>
      <c r="E1631" s="29"/>
      <c r="F1631" s="30"/>
    </row>
    <row r="1632" spans="1:6" s="53" customFormat="1" x14ac:dyDescent="0.25">
      <c r="A1632" s="27"/>
      <c r="B1632" s="55"/>
      <c r="C1632" s="28"/>
      <c r="D1632" s="29"/>
      <c r="E1632" s="29"/>
      <c r="F1632" s="30"/>
    </row>
    <row r="1633" spans="1:6" s="53" customFormat="1" x14ac:dyDescent="0.25">
      <c r="A1633" s="27"/>
      <c r="B1633" s="55"/>
      <c r="C1633" s="28"/>
      <c r="D1633" s="29"/>
      <c r="E1633" s="29"/>
      <c r="F1633" s="30"/>
    </row>
    <row r="1634" spans="1:6" s="53" customFormat="1" x14ac:dyDescent="0.25">
      <c r="A1634" s="27"/>
      <c r="B1634" s="55"/>
      <c r="C1634" s="28"/>
      <c r="D1634" s="29"/>
      <c r="E1634" s="29"/>
      <c r="F1634" s="30"/>
    </row>
    <row r="1635" spans="1:6" s="53" customFormat="1" x14ac:dyDescent="0.25">
      <c r="A1635" s="27"/>
      <c r="B1635" s="55"/>
      <c r="C1635" s="28"/>
      <c r="D1635" s="29"/>
      <c r="E1635" s="29"/>
      <c r="F1635" s="30"/>
    </row>
    <row r="1636" spans="1:6" s="53" customFormat="1" x14ac:dyDescent="0.25">
      <c r="A1636" s="27"/>
      <c r="B1636" s="55"/>
      <c r="C1636" s="28"/>
      <c r="D1636" s="29"/>
      <c r="E1636" s="29"/>
      <c r="F1636" s="30"/>
    </row>
    <row r="1637" spans="1:6" s="53" customFormat="1" x14ac:dyDescent="0.25">
      <c r="A1637" s="27"/>
      <c r="B1637" s="55"/>
      <c r="C1637" s="28"/>
      <c r="D1637" s="29"/>
      <c r="E1637" s="29"/>
      <c r="F1637" s="30"/>
    </row>
    <row r="1638" spans="1:6" s="53" customFormat="1" x14ac:dyDescent="0.25">
      <c r="A1638" s="27"/>
      <c r="B1638" s="55"/>
      <c r="C1638" s="28"/>
      <c r="D1638" s="29"/>
      <c r="E1638" s="29"/>
      <c r="F1638" s="30"/>
    </row>
    <row r="1639" spans="1:6" s="53" customFormat="1" x14ac:dyDescent="0.25">
      <c r="A1639" s="27"/>
      <c r="B1639" s="55"/>
      <c r="C1639" s="28"/>
      <c r="D1639" s="29"/>
      <c r="E1639" s="29"/>
      <c r="F1639" s="30"/>
    </row>
    <row r="1640" spans="1:6" s="53" customFormat="1" x14ac:dyDescent="0.25">
      <c r="A1640" s="27"/>
      <c r="B1640" s="55"/>
      <c r="C1640" s="28"/>
      <c r="D1640" s="29"/>
      <c r="E1640" s="29"/>
      <c r="F1640" s="30"/>
    </row>
    <row r="1641" spans="1:6" s="53" customFormat="1" x14ac:dyDescent="0.25">
      <c r="A1641" s="27"/>
      <c r="B1641" s="55"/>
      <c r="C1641" s="28"/>
      <c r="D1641" s="29"/>
      <c r="E1641" s="29"/>
      <c r="F1641" s="30"/>
    </row>
    <row r="1642" spans="1:6" s="53" customFormat="1" x14ac:dyDescent="0.25">
      <c r="A1642" s="27"/>
      <c r="B1642" s="55"/>
      <c r="C1642" s="28"/>
      <c r="D1642" s="29"/>
      <c r="E1642" s="29"/>
      <c r="F1642" s="30"/>
    </row>
    <row r="1643" spans="1:6" s="53" customFormat="1" x14ac:dyDescent="0.25">
      <c r="A1643" s="27"/>
      <c r="B1643" s="55"/>
      <c r="C1643" s="28"/>
      <c r="D1643" s="29"/>
      <c r="E1643" s="29"/>
      <c r="F1643" s="30"/>
    </row>
    <row r="1644" spans="1:6" s="53" customFormat="1" x14ac:dyDescent="0.25">
      <c r="A1644" s="27"/>
      <c r="B1644" s="55"/>
      <c r="C1644" s="28"/>
      <c r="D1644" s="29"/>
      <c r="E1644" s="29"/>
      <c r="F1644" s="30"/>
    </row>
    <row r="1645" spans="1:6" s="53" customFormat="1" x14ac:dyDescent="0.25">
      <c r="A1645" s="27"/>
      <c r="B1645" s="55"/>
      <c r="C1645" s="28"/>
      <c r="D1645" s="29"/>
      <c r="E1645" s="29"/>
      <c r="F1645" s="30"/>
    </row>
    <row r="1646" spans="1:6" s="53" customFormat="1" x14ac:dyDescent="0.25">
      <c r="A1646" s="27"/>
      <c r="B1646" s="55"/>
      <c r="C1646" s="28"/>
      <c r="D1646" s="29"/>
      <c r="E1646" s="29"/>
      <c r="F1646" s="30"/>
    </row>
    <row r="1647" spans="1:6" s="53" customFormat="1" x14ac:dyDescent="0.25">
      <c r="A1647" s="27"/>
      <c r="B1647" s="55"/>
      <c r="C1647" s="28"/>
      <c r="D1647" s="29"/>
      <c r="E1647" s="29"/>
      <c r="F1647" s="30"/>
    </row>
    <row r="1648" spans="1:6" s="53" customFormat="1" x14ac:dyDescent="0.25">
      <c r="A1648" s="27"/>
      <c r="B1648" s="55"/>
      <c r="C1648" s="28"/>
      <c r="D1648" s="29"/>
      <c r="E1648" s="29"/>
      <c r="F1648" s="30"/>
    </row>
    <row r="1649" spans="1:6" s="53" customFormat="1" x14ac:dyDescent="0.25">
      <c r="A1649" s="27"/>
      <c r="B1649" s="55"/>
      <c r="C1649" s="28"/>
      <c r="D1649" s="29"/>
      <c r="E1649" s="29"/>
      <c r="F1649" s="30"/>
    </row>
    <row r="1650" spans="1:6" s="53" customFormat="1" x14ac:dyDescent="0.25">
      <c r="A1650" s="27"/>
      <c r="B1650" s="55"/>
      <c r="C1650" s="28"/>
      <c r="D1650" s="29"/>
      <c r="E1650" s="29"/>
      <c r="F1650" s="30"/>
    </row>
    <row r="1651" spans="1:6" s="53" customFormat="1" x14ac:dyDescent="0.25">
      <c r="A1651" s="27"/>
      <c r="B1651" s="55"/>
      <c r="C1651" s="28"/>
      <c r="D1651" s="29"/>
      <c r="E1651" s="29"/>
      <c r="F1651" s="30"/>
    </row>
    <row r="1652" spans="1:6" s="53" customFormat="1" x14ac:dyDescent="0.25">
      <c r="A1652" s="27"/>
      <c r="B1652" s="55"/>
      <c r="C1652" s="28"/>
      <c r="D1652" s="29"/>
      <c r="E1652" s="29"/>
      <c r="F1652" s="30"/>
    </row>
    <row r="1653" spans="1:6" s="53" customFormat="1" x14ac:dyDescent="0.25">
      <c r="A1653" s="27"/>
      <c r="B1653" s="55"/>
      <c r="C1653" s="28"/>
      <c r="D1653" s="29"/>
      <c r="E1653" s="29"/>
      <c r="F1653" s="30"/>
    </row>
    <row r="1654" spans="1:6" s="53" customFormat="1" x14ac:dyDescent="0.25">
      <c r="A1654" s="27"/>
      <c r="B1654" s="55"/>
      <c r="C1654" s="28"/>
      <c r="D1654" s="29"/>
      <c r="E1654" s="29"/>
      <c r="F1654" s="30"/>
    </row>
    <row r="1655" spans="1:6" s="53" customFormat="1" x14ac:dyDescent="0.25">
      <c r="A1655" s="27"/>
      <c r="B1655" s="55"/>
      <c r="C1655" s="28"/>
      <c r="D1655" s="29"/>
      <c r="E1655" s="29"/>
      <c r="F1655" s="30"/>
    </row>
    <row r="1656" spans="1:6" s="53" customFormat="1" x14ac:dyDescent="0.25">
      <c r="A1656" s="27"/>
      <c r="B1656" s="55"/>
      <c r="C1656" s="28"/>
      <c r="D1656" s="29"/>
      <c r="E1656" s="29"/>
      <c r="F1656" s="30"/>
    </row>
    <row r="1657" spans="1:6" s="53" customFormat="1" x14ac:dyDescent="0.25">
      <c r="A1657" s="27"/>
      <c r="B1657" s="55"/>
      <c r="C1657" s="28"/>
      <c r="D1657" s="29"/>
      <c r="E1657" s="29"/>
      <c r="F1657" s="30"/>
    </row>
    <row r="1658" spans="1:6" s="53" customFormat="1" x14ac:dyDescent="0.25">
      <c r="A1658" s="27"/>
      <c r="B1658" s="55"/>
      <c r="C1658" s="28"/>
      <c r="D1658" s="29"/>
      <c r="E1658" s="29"/>
      <c r="F1658" s="30"/>
    </row>
    <row r="1659" spans="1:6" s="53" customFormat="1" x14ac:dyDescent="0.25">
      <c r="A1659" s="27"/>
      <c r="B1659" s="55"/>
      <c r="C1659" s="28"/>
      <c r="D1659" s="29"/>
      <c r="E1659" s="29"/>
      <c r="F1659" s="30"/>
    </row>
    <row r="1660" spans="1:6" s="53" customFormat="1" x14ac:dyDescent="0.25">
      <c r="A1660" s="27"/>
      <c r="B1660" s="55"/>
      <c r="C1660" s="28"/>
      <c r="D1660" s="29"/>
      <c r="E1660" s="29"/>
      <c r="F1660" s="30"/>
    </row>
    <row r="1661" spans="1:6" s="53" customFormat="1" x14ac:dyDescent="0.25">
      <c r="A1661" s="27"/>
      <c r="B1661" s="55"/>
      <c r="C1661" s="28"/>
      <c r="D1661" s="29"/>
      <c r="E1661" s="29"/>
      <c r="F1661" s="30"/>
    </row>
    <row r="1662" spans="1:6" s="53" customFormat="1" x14ac:dyDescent="0.25">
      <c r="A1662" s="27"/>
      <c r="B1662" s="55"/>
      <c r="C1662" s="28"/>
      <c r="D1662" s="29"/>
      <c r="E1662" s="29"/>
      <c r="F1662" s="30"/>
    </row>
    <row r="1663" spans="1:6" s="53" customFormat="1" x14ac:dyDescent="0.25">
      <c r="A1663" s="27"/>
      <c r="B1663" s="55"/>
      <c r="C1663" s="28"/>
      <c r="D1663" s="29"/>
      <c r="E1663" s="29"/>
      <c r="F1663" s="30"/>
    </row>
    <row r="1664" spans="1:6" s="53" customFormat="1" x14ac:dyDescent="0.25">
      <c r="A1664" s="27"/>
      <c r="B1664" s="55"/>
      <c r="C1664" s="28"/>
      <c r="D1664" s="29"/>
      <c r="E1664" s="29"/>
      <c r="F1664" s="30"/>
    </row>
    <row r="1665" spans="1:6" s="53" customFormat="1" x14ac:dyDescent="0.25">
      <c r="A1665" s="27"/>
      <c r="B1665" s="55"/>
      <c r="C1665" s="28"/>
      <c r="D1665" s="29"/>
      <c r="E1665" s="29"/>
      <c r="F1665" s="30"/>
    </row>
    <row r="1666" spans="1:6" s="53" customFormat="1" x14ac:dyDescent="0.25">
      <c r="A1666" s="27"/>
      <c r="B1666" s="55"/>
      <c r="C1666" s="28"/>
      <c r="D1666" s="29"/>
      <c r="E1666" s="29"/>
      <c r="F1666" s="30"/>
    </row>
    <row r="1667" spans="1:6" s="53" customFormat="1" x14ac:dyDescent="0.25">
      <c r="A1667" s="27"/>
      <c r="B1667" s="55"/>
      <c r="C1667" s="28"/>
      <c r="D1667" s="29"/>
      <c r="E1667" s="29"/>
      <c r="F1667" s="30"/>
    </row>
    <row r="1668" spans="1:6" s="53" customFormat="1" x14ac:dyDescent="0.25">
      <c r="A1668" s="27"/>
      <c r="B1668" s="55"/>
      <c r="C1668" s="28"/>
      <c r="D1668" s="29"/>
      <c r="E1668" s="29"/>
      <c r="F1668" s="30"/>
    </row>
    <row r="1669" spans="1:6" s="53" customFormat="1" x14ac:dyDescent="0.25">
      <c r="A1669" s="27"/>
      <c r="B1669" s="55"/>
      <c r="C1669" s="28"/>
      <c r="D1669" s="29"/>
      <c r="E1669" s="29"/>
      <c r="F1669" s="30"/>
    </row>
    <row r="1670" spans="1:6" s="53" customFormat="1" x14ac:dyDescent="0.25">
      <c r="A1670" s="27"/>
      <c r="B1670" s="55"/>
      <c r="C1670" s="28"/>
      <c r="D1670" s="29"/>
      <c r="E1670" s="29"/>
      <c r="F1670" s="30"/>
    </row>
    <row r="1671" spans="1:6" s="53" customFormat="1" x14ac:dyDescent="0.25">
      <c r="A1671" s="27"/>
      <c r="B1671" s="55"/>
      <c r="C1671" s="28"/>
      <c r="D1671" s="29"/>
      <c r="E1671" s="29"/>
      <c r="F1671" s="30"/>
    </row>
    <row r="1672" spans="1:6" s="53" customFormat="1" x14ac:dyDescent="0.25">
      <c r="A1672" s="27"/>
      <c r="B1672" s="55"/>
      <c r="C1672" s="28"/>
      <c r="D1672" s="29"/>
      <c r="E1672" s="29"/>
      <c r="F1672" s="30"/>
    </row>
    <row r="1673" spans="1:6" s="53" customFormat="1" x14ac:dyDescent="0.25">
      <c r="A1673" s="27"/>
      <c r="B1673" s="55"/>
      <c r="C1673" s="28"/>
      <c r="D1673" s="29"/>
      <c r="E1673" s="29"/>
      <c r="F1673" s="30"/>
    </row>
    <row r="1674" spans="1:6" s="53" customFormat="1" x14ac:dyDescent="0.25">
      <c r="A1674" s="27"/>
      <c r="B1674" s="55"/>
      <c r="C1674" s="28"/>
      <c r="D1674" s="29"/>
      <c r="E1674" s="29"/>
      <c r="F1674" s="30"/>
    </row>
    <row r="1675" spans="1:6" s="53" customFormat="1" x14ac:dyDescent="0.25">
      <c r="A1675" s="27"/>
      <c r="B1675" s="55"/>
      <c r="C1675" s="28"/>
      <c r="D1675" s="29"/>
      <c r="E1675" s="29"/>
      <c r="F1675" s="30"/>
    </row>
    <row r="1676" spans="1:6" s="53" customFormat="1" x14ac:dyDescent="0.25">
      <c r="A1676" s="27"/>
      <c r="B1676" s="55"/>
      <c r="C1676" s="28"/>
      <c r="D1676" s="29"/>
      <c r="E1676" s="29"/>
      <c r="F1676" s="30"/>
    </row>
    <row r="1677" spans="1:6" s="53" customFormat="1" x14ac:dyDescent="0.25">
      <c r="A1677" s="27"/>
      <c r="B1677" s="55"/>
      <c r="C1677" s="28"/>
      <c r="D1677" s="29"/>
      <c r="E1677" s="29"/>
      <c r="F1677" s="30"/>
    </row>
    <row r="1678" spans="1:6" s="53" customFormat="1" x14ac:dyDescent="0.25">
      <c r="A1678" s="27"/>
      <c r="B1678" s="55"/>
      <c r="C1678" s="28"/>
      <c r="D1678" s="29"/>
      <c r="E1678" s="29"/>
      <c r="F1678" s="30"/>
    </row>
    <row r="1679" spans="1:6" s="53" customFormat="1" x14ac:dyDescent="0.25">
      <c r="A1679" s="27"/>
      <c r="B1679" s="55"/>
      <c r="C1679" s="28"/>
      <c r="D1679" s="29"/>
      <c r="E1679" s="29"/>
      <c r="F1679" s="30"/>
    </row>
    <row r="1680" spans="1:6" s="53" customFormat="1" x14ac:dyDescent="0.25">
      <c r="A1680" s="27"/>
      <c r="B1680" s="55"/>
      <c r="C1680" s="28"/>
      <c r="D1680" s="29"/>
      <c r="E1680" s="29"/>
      <c r="F1680" s="30"/>
    </row>
    <row r="1681" spans="1:6" s="53" customFormat="1" x14ac:dyDescent="0.25">
      <c r="A1681" s="27"/>
      <c r="B1681" s="55"/>
      <c r="C1681" s="28"/>
      <c r="D1681" s="29"/>
      <c r="E1681" s="29"/>
      <c r="F1681" s="30"/>
    </row>
    <row r="1682" spans="1:6" s="53" customFormat="1" x14ac:dyDescent="0.25">
      <c r="A1682" s="27"/>
      <c r="B1682" s="55"/>
      <c r="C1682" s="28"/>
      <c r="D1682" s="29"/>
      <c r="E1682" s="29"/>
      <c r="F1682" s="30"/>
    </row>
    <row r="1683" spans="1:6" s="53" customFormat="1" x14ac:dyDescent="0.25">
      <c r="A1683" s="27"/>
      <c r="B1683" s="55"/>
      <c r="C1683" s="28"/>
      <c r="D1683" s="29"/>
      <c r="E1683" s="29"/>
      <c r="F1683" s="30"/>
    </row>
    <row r="1684" spans="1:6" s="53" customFormat="1" x14ac:dyDescent="0.25">
      <c r="A1684" s="27"/>
      <c r="B1684" s="55"/>
      <c r="C1684" s="28"/>
      <c r="D1684" s="29"/>
      <c r="E1684" s="29"/>
      <c r="F1684" s="30"/>
    </row>
    <row r="1685" spans="1:6" s="53" customFormat="1" x14ac:dyDescent="0.25">
      <c r="A1685" s="27"/>
      <c r="B1685" s="55"/>
      <c r="C1685" s="28"/>
      <c r="D1685" s="29"/>
      <c r="E1685" s="29"/>
      <c r="F1685" s="30"/>
    </row>
    <row r="1686" spans="1:6" s="53" customFormat="1" x14ac:dyDescent="0.25">
      <c r="A1686" s="27"/>
      <c r="B1686" s="55"/>
      <c r="C1686" s="28"/>
      <c r="D1686" s="29"/>
      <c r="E1686" s="29"/>
      <c r="F1686" s="30"/>
    </row>
    <row r="1687" spans="1:6" s="53" customFormat="1" x14ac:dyDescent="0.25">
      <c r="A1687" s="27"/>
      <c r="B1687" s="55"/>
      <c r="C1687" s="28"/>
      <c r="D1687" s="29"/>
      <c r="E1687" s="29"/>
      <c r="F1687" s="30"/>
    </row>
    <row r="1688" spans="1:6" s="53" customFormat="1" x14ac:dyDescent="0.25">
      <c r="A1688" s="27"/>
      <c r="B1688" s="55"/>
      <c r="C1688" s="28"/>
      <c r="D1688" s="29"/>
      <c r="E1688" s="29"/>
      <c r="F1688" s="30"/>
    </row>
    <row r="1689" spans="1:6" s="53" customFormat="1" x14ac:dyDescent="0.25">
      <c r="A1689" s="27"/>
      <c r="B1689" s="55"/>
      <c r="C1689" s="28"/>
      <c r="D1689" s="29"/>
      <c r="E1689" s="29"/>
      <c r="F1689" s="30"/>
    </row>
    <row r="1690" spans="1:6" s="53" customFormat="1" x14ac:dyDescent="0.25">
      <c r="A1690" s="27"/>
      <c r="B1690" s="55"/>
      <c r="C1690" s="28"/>
      <c r="D1690" s="29"/>
      <c r="E1690" s="29"/>
      <c r="F1690" s="30"/>
    </row>
    <row r="1691" spans="1:6" s="53" customFormat="1" x14ac:dyDescent="0.25">
      <c r="A1691" s="27"/>
      <c r="B1691" s="55"/>
      <c r="C1691" s="28"/>
      <c r="D1691" s="29"/>
      <c r="E1691" s="29"/>
      <c r="F1691" s="30"/>
    </row>
    <row r="1692" spans="1:6" s="53" customFormat="1" x14ac:dyDescent="0.25">
      <c r="A1692" s="27"/>
      <c r="B1692" s="55"/>
      <c r="C1692" s="28"/>
      <c r="D1692" s="29"/>
      <c r="E1692" s="29"/>
      <c r="F1692" s="30"/>
    </row>
    <row r="1693" spans="1:6" s="53" customFormat="1" x14ac:dyDescent="0.25">
      <c r="A1693" s="27"/>
      <c r="B1693" s="55"/>
      <c r="C1693" s="28"/>
      <c r="D1693" s="29"/>
      <c r="E1693" s="29"/>
      <c r="F1693" s="30"/>
    </row>
    <row r="1694" spans="1:6" s="53" customFormat="1" x14ac:dyDescent="0.25">
      <c r="A1694" s="27"/>
      <c r="B1694" s="55"/>
      <c r="C1694" s="28"/>
      <c r="D1694" s="29"/>
      <c r="E1694" s="29"/>
      <c r="F1694" s="30"/>
    </row>
    <row r="1695" spans="1:6" s="53" customFormat="1" x14ac:dyDescent="0.25">
      <c r="A1695" s="27"/>
      <c r="B1695" s="55"/>
      <c r="C1695" s="28"/>
      <c r="D1695" s="29"/>
      <c r="E1695" s="29"/>
      <c r="F1695" s="30"/>
    </row>
    <row r="1696" spans="1:6" s="53" customFormat="1" x14ac:dyDescent="0.25">
      <c r="A1696" s="27"/>
      <c r="B1696" s="55"/>
      <c r="C1696" s="28"/>
      <c r="D1696" s="29"/>
      <c r="E1696" s="29"/>
      <c r="F1696" s="30"/>
    </row>
    <row r="1697" spans="1:6" s="53" customFormat="1" x14ac:dyDescent="0.25">
      <c r="A1697" s="27"/>
      <c r="B1697" s="55"/>
      <c r="C1697" s="28"/>
      <c r="D1697" s="29"/>
      <c r="E1697" s="29"/>
      <c r="F1697" s="30"/>
    </row>
    <row r="1698" spans="1:6" s="53" customFormat="1" x14ac:dyDescent="0.25">
      <c r="A1698" s="27"/>
      <c r="B1698" s="55"/>
      <c r="C1698" s="28"/>
      <c r="D1698" s="29"/>
      <c r="E1698" s="29"/>
      <c r="F1698" s="30"/>
    </row>
    <row r="1699" spans="1:6" s="53" customFormat="1" x14ac:dyDescent="0.25">
      <c r="A1699" s="27"/>
      <c r="B1699" s="55"/>
      <c r="C1699" s="28"/>
      <c r="D1699" s="29"/>
      <c r="E1699" s="29"/>
      <c r="F1699" s="30"/>
    </row>
    <row r="1700" spans="1:6" s="53" customFormat="1" x14ac:dyDescent="0.25">
      <c r="A1700" s="27"/>
      <c r="B1700" s="55"/>
      <c r="C1700" s="28"/>
      <c r="D1700" s="29"/>
      <c r="E1700" s="29"/>
      <c r="F1700" s="30"/>
    </row>
    <row r="1701" spans="1:6" s="53" customFormat="1" x14ac:dyDescent="0.25">
      <c r="A1701" s="27"/>
      <c r="B1701" s="55"/>
      <c r="C1701" s="28"/>
      <c r="D1701" s="29"/>
      <c r="E1701" s="29"/>
      <c r="F1701" s="30"/>
    </row>
    <row r="1702" spans="1:6" s="53" customFormat="1" x14ac:dyDescent="0.25">
      <c r="A1702" s="27"/>
      <c r="B1702" s="55"/>
      <c r="C1702" s="28"/>
      <c r="D1702" s="29"/>
      <c r="E1702" s="29"/>
      <c r="F1702" s="30"/>
    </row>
    <row r="1703" spans="1:6" s="53" customFormat="1" x14ac:dyDescent="0.25">
      <c r="A1703" s="27"/>
      <c r="B1703" s="55"/>
      <c r="C1703" s="28"/>
      <c r="D1703" s="29"/>
      <c r="E1703" s="29"/>
      <c r="F1703" s="30"/>
    </row>
    <row r="1704" spans="1:6" s="53" customFormat="1" x14ac:dyDescent="0.25">
      <c r="A1704" s="27"/>
      <c r="B1704" s="55"/>
      <c r="C1704" s="28"/>
      <c r="D1704" s="29"/>
      <c r="E1704" s="29"/>
      <c r="F1704" s="30"/>
    </row>
    <row r="1705" spans="1:6" s="53" customFormat="1" x14ac:dyDescent="0.25">
      <c r="A1705" s="27"/>
      <c r="B1705" s="55"/>
      <c r="C1705" s="28"/>
      <c r="D1705" s="29"/>
      <c r="E1705" s="29"/>
      <c r="F1705" s="30"/>
    </row>
    <row r="1722" spans="1:6" s="53" customFormat="1" x14ac:dyDescent="0.25">
      <c r="A1722" s="27"/>
      <c r="B1722" s="55"/>
      <c r="C1722" s="28"/>
      <c r="D1722" s="29"/>
      <c r="E1722" s="29"/>
      <c r="F1722" s="30"/>
    </row>
    <row r="1723" spans="1:6" s="53" customFormat="1" x14ac:dyDescent="0.25">
      <c r="A1723" s="27"/>
      <c r="B1723" s="55"/>
      <c r="C1723" s="28"/>
      <c r="D1723" s="29"/>
      <c r="E1723" s="29"/>
      <c r="F1723" s="30"/>
    </row>
    <row r="1724" spans="1:6" s="53" customFormat="1" x14ac:dyDescent="0.25">
      <c r="A1724" s="27"/>
      <c r="B1724" s="55"/>
      <c r="C1724" s="28"/>
      <c r="D1724" s="29"/>
      <c r="E1724" s="29"/>
      <c r="F1724" s="30"/>
    </row>
    <row r="1725" spans="1:6" s="53" customFormat="1" x14ac:dyDescent="0.25">
      <c r="A1725" s="27"/>
      <c r="B1725" s="55"/>
      <c r="C1725" s="28"/>
      <c r="D1725" s="29"/>
      <c r="E1725" s="29"/>
      <c r="F1725" s="30"/>
    </row>
    <row r="1726" spans="1:6" s="53" customFormat="1" x14ac:dyDescent="0.25">
      <c r="A1726" s="27"/>
      <c r="B1726" s="55"/>
      <c r="C1726" s="28"/>
      <c r="D1726" s="29"/>
      <c r="E1726" s="29"/>
      <c r="F1726" s="30"/>
    </row>
    <row r="1727" spans="1:6" s="53" customFormat="1" x14ac:dyDescent="0.25">
      <c r="A1727" s="27"/>
      <c r="B1727" s="55"/>
      <c r="C1727" s="28"/>
      <c r="D1727" s="29"/>
      <c r="E1727" s="29"/>
      <c r="F1727" s="30"/>
    </row>
    <row r="1728" spans="1:6" s="53" customFormat="1" x14ac:dyDescent="0.25">
      <c r="A1728" s="27"/>
      <c r="B1728" s="55"/>
      <c r="C1728" s="28"/>
      <c r="D1728" s="29"/>
      <c r="E1728" s="29"/>
      <c r="F1728" s="30"/>
    </row>
    <row r="1729" spans="1:6" s="53" customFormat="1" x14ac:dyDescent="0.25">
      <c r="A1729" s="27"/>
      <c r="B1729" s="55"/>
      <c r="C1729" s="28"/>
      <c r="D1729" s="29"/>
      <c r="E1729" s="29"/>
      <c r="F1729" s="30"/>
    </row>
    <row r="1730" spans="1:6" s="53" customFormat="1" x14ac:dyDescent="0.25">
      <c r="A1730" s="27"/>
      <c r="B1730" s="55"/>
      <c r="C1730" s="28"/>
      <c r="D1730" s="29"/>
      <c r="E1730" s="29"/>
      <c r="F1730" s="30"/>
    </row>
    <row r="1731" spans="1:6" s="53" customFormat="1" x14ac:dyDescent="0.25">
      <c r="A1731" s="27"/>
      <c r="B1731" s="55"/>
      <c r="C1731" s="28"/>
      <c r="D1731" s="29"/>
      <c r="E1731" s="29"/>
      <c r="F1731" s="30"/>
    </row>
    <row r="1732" spans="1:6" s="53" customFormat="1" x14ac:dyDescent="0.25">
      <c r="A1732" s="27"/>
      <c r="B1732" s="55"/>
      <c r="C1732" s="28"/>
      <c r="D1732" s="29"/>
      <c r="E1732" s="29"/>
      <c r="F1732" s="30"/>
    </row>
    <row r="1733" spans="1:6" s="53" customFormat="1" x14ac:dyDescent="0.25">
      <c r="A1733" s="27"/>
      <c r="B1733" s="55"/>
      <c r="C1733" s="28"/>
      <c r="D1733" s="29"/>
      <c r="E1733" s="29"/>
      <c r="F1733" s="30"/>
    </row>
    <row r="1734" spans="1:6" s="53" customFormat="1" x14ac:dyDescent="0.25">
      <c r="A1734" s="27"/>
      <c r="B1734" s="55"/>
      <c r="C1734" s="28"/>
      <c r="D1734" s="29"/>
      <c r="E1734" s="29"/>
      <c r="F1734" s="30"/>
    </row>
    <row r="1735" spans="1:6" s="53" customFormat="1" x14ac:dyDescent="0.25">
      <c r="A1735" s="27"/>
      <c r="B1735" s="55"/>
      <c r="C1735" s="28"/>
      <c r="D1735" s="29"/>
      <c r="E1735" s="29"/>
      <c r="F1735" s="30"/>
    </row>
    <row r="1736" spans="1:6" s="53" customFormat="1" x14ac:dyDescent="0.25">
      <c r="A1736" s="27"/>
      <c r="B1736" s="55"/>
      <c r="C1736" s="28"/>
      <c r="D1736" s="29"/>
      <c r="E1736" s="29"/>
      <c r="F1736" s="30"/>
    </row>
    <row r="1737" spans="1:6" s="53" customFormat="1" x14ac:dyDescent="0.25">
      <c r="A1737" s="27"/>
      <c r="B1737" s="55"/>
      <c r="C1737" s="28"/>
      <c r="D1737" s="29"/>
      <c r="E1737" s="29"/>
      <c r="F1737" s="30"/>
    </row>
    <row r="1738" spans="1:6" s="53" customFormat="1" x14ac:dyDescent="0.25">
      <c r="A1738" s="27"/>
      <c r="B1738" s="55"/>
      <c r="C1738" s="28"/>
      <c r="D1738" s="29"/>
      <c r="E1738" s="29"/>
      <c r="F1738" s="30"/>
    </row>
    <row r="1739" spans="1:6" s="53" customFormat="1" x14ac:dyDescent="0.25">
      <c r="A1739" s="27"/>
      <c r="B1739" s="55"/>
      <c r="C1739" s="28"/>
      <c r="D1739" s="29"/>
      <c r="E1739" s="29"/>
      <c r="F1739" s="30"/>
    </row>
    <row r="1740" spans="1:6" s="53" customFormat="1" x14ac:dyDescent="0.25">
      <c r="A1740" s="27"/>
      <c r="B1740" s="55"/>
      <c r="C1740" s="28"/>
      <c r="D1740" s="29"/>
      <c r="E1740" s="29"/>
      <c r="F1740" s="30"/>
    </row>
    <row r="1741" spans="1:6" s="53" customFormat="1" x14ac:dyDescent="0.25">
      <c r="A1741" s="27"/>
      <c r="B1741" s="55"/>
      <c r="C1741" s="28"/>
      <c r="D1741" s="29"/>
      <c r="E1741" s="29"/>
      <c r="F1741" s="30"/>
    </row>
    <row r="1742" spans="1:6" s="53" customFormat="1" x14ac:dyDescent="0.25">
      <c r="A1742" s="27"/>
      <c r="B1742" s="55"/>
      <c r="C1742" s="28"/>
      <c r="D1742" s="29"/>
      <c r="E1742" s="29"/>
      <c r="F1742" s="30"/>
    </row>
    <row r="1743" spans="1:6" s="53" customFormat="1" x14ac:dyDescent="0.25">
      <c r="A1743" s="27"/>
      <c r="B1743" s="55"/>
      <c r="C1743" s="28"/>
      <c r="D1743" s="29"/>
      <c r="E1743" s="29"/>
      <c r="F1743" s="30"/>
    </row>
    <row r="1744" spans="1:6" s="53" customFormat="1" x14ac:dyDescent="0.25">
      <c r="A1744" s="27"/>
      <c r="B1744" s="55"/>
      <c r="C1744" s="28"/>
      <c r="D1744" s="29"/>
      <c r="E1744" s="29"/>
      <c r="F1744" s="30"/>
    </row>
    <row r="1745" spans="1:6" s="53" customFormat="1" x14ac:dyDescent="0.25">
      <c r="A1745" s="27"/>
      <c r="B1745" s="55"/>
      <c r="C1745" s="28"/>
      <c r="D1745" s="29"/>
      <c r="E1745" s="29"/>
      <c r="F1745" s="30"/>
    </row>
    <row r="1746" spans="1:6" s="53" customFormat="1" x14ac:dyDescent="0.25">
      <c r="A1746" s="27"/>
      <c r="B1746" s="55"/>
      <c r="C1746" s="28"/>
      <c r="D1746" s="29"/>
      <c r="E1746" s="29"/>
      <c r="F1746" s="30"/>
    </row>
    <row r="1747" spans="1:6" s="53" customFormat="1" x14ac:dyDescent="0.25">
      <c r="A1747" s="27"/>
      <c r="B1747" s="55"/>
      <c r="C1747" s="28"/>
      <c r="D1747" s="29"/>
      <c r="E1747" s="29"/>
      <c r="F1747" s="30"/>
    </row>
    <row r="1748" spans="1:6" s="53" customFormat="1" x14ac:dyDescent="0.25">
      <c r="A1748" s="27"/>
      <c r="B1748" s="55"/>
      <c r="C1748" s="28"/>
      <c r="D1748" s="29"/>
      <c r="E1748" s="29"/>
      <c r="F1748" s="30"/>
    </row>
    <row r="1749" spans="1:6" s="53" customFormat="1" x14ac:dyDescent="0.25">
      <c r="A1749" s="27"/>
      <c r="B1749" s="55"/>
      <c r="C1749" s="28"/>
      <c r="D1749" s="29"/>
      <c r="E1749" s="29"/>
      <c r="F1749" s="30"/>
    </row>
    <row r="1750" spans="1:6" s="53" customFormat="1" x14ac:dyDescent="0.25">
      <c r="A1750" s="27"/>
      <c r="B1750" s="55"/>
      <c r="C1750" s="28"/>
      <c r="D1750" s="29"/>
      <c r="E1750" s="29"/>
      <c r="F1750" s="30"/>
    </row>
    <row r="1751" spans="1:6" s="53" customFormat="1" x14ac:dyDescent="0.25">
      <c r="A1751" s="27"/>
      <c r="B1751" s="55"/>
      <c r="C1751" s="28"/>
      <c r="D1751" s="29"/>
      <c r="E1751" s="29"/>
      <c r="F1751" s="30"/>
    </row>
    <row r="1752" spans="1:6" s="53" customFormat="1" x14ac:dyDescent="0.25">
      <c r="A1752" s="27"/>
      <c r="B1752" s="55"/>
      <c r="C1752" s="28"/>
      <c r="D1752" s="29"/>
      <c r="E1752" s="29"/>
      <c r="F1752" s="30"/>
    </row>
    <row r="1753" spans="1:6" s="53" customFormat="1" x14ac:dyDescent="0.25">
      <c r="A1753" s="27"/>
      <c r="B1753" s="55"/>
      <c r="C1753" s="28"/>
      <c r="D1753" s="29"/>
      <c r="E1753" s="29"/>
      <c r="F1753" s="30"/>
    </row>
    <row r="1754" spans="1:6" s="51" customFormat="1" x14ac:dyDescent="0.25">
      <c r="A1754" s="27"/>
      <c r="B1754" s="55"/>
      <c r="C1754" s="28"/>
      <c r="D1754" s="29"/>
      <c r="E1754" s="29"/>
      <c r="F1754" s="30"/>
    </row>
    <row r="1755" spans="1:6" s="51" customFormat="1" x14ac:dyDescent="0.25">
      <c r="A1755" s="27"/>
      <c r="B1755" s="55"/>
      <c r="C1755" s="28"/>
      <c r="D1755" s="29"/>
      <c r="E1755" s="29"/>
      <c r="F1755" s="30"/>
    </row>
    <row r="1756" spans="1:6" s="51" customFormat="1" x14ac:dyDescent="0.25">
      <c r="A1756" s="27"/>
      <c r="B1756" s="55"/>
      <c r="C1756" s="28"/>
      <c r="D1756" s="29"/>
      <c r="E1756" s="29"/>
      <c r="F1756" s="30"/>
    </row>
    <row r="1757" spans="1:6" s="51" customFormat="1" x14ac:dyDescent="0.25">
      <c r="A1757" s="27"/>
      <c r="B1757" s="55"/>
      <c r="C1757" s="28"/>
      <c r="D1757" s="29"/>
      <c r="E1757" s="29"/>
      <c r="F1757" s="30"/>
    </row>
    <row r="1758" spans="1:6" s="51" customFormat="1" x14ac:dyDescent="0.25">
      <c r="A1758" s="27"/>
      <c r="B1758" s="55"/>
      <c r="C1758" s="28"/>
      <c r="D1758" s="29"/>
      <c r="E1758" s="29"/>
      <c r="F1758" s="30"/>
    </row>
    <row r="1759" spans="1:6" s="51" customFormat="1" x14ac:dyDescent="0.25">
      <c r="A1759" s="27"/>
      <c r="B1759" s="55"/>
      <c r="C1759" s="28"/>
      <c r="D1759" s="29"/>
      <c r="E1759" s="29"/>
      <c r="F1759" s="30"/>
    </row>
    <row r="1760" spans="1:6" s="51" customFormat="1" x14ac:dyDescent="0.25">
      <c r="A1760" s="27"/>
      <c r="B1760" s="55"/>
      <c r="C1760" s="28"/>
      <c r="D1760" s="29"/>
      <c r="E1760" s="29"/>
      <c r="F1760" s="30"/>
    </row>
    <row r="1761" spans="1:6" s="51" customFormat="1" x14ac:dyDescent="0.25">
      <c r="A1761" s="27"/>
      <c r="B1761" s="55"/>
      <c r="C1761" s="28"/>
      <c r="D1761" s="29"/>
      <c r="E1761" s="29"/>
      <c r="F1761" s="30"/>
    </row>
    <row r="1762" spans="1:6" s="51" customFormat="1" x14ac:dyDescent="0.25">
      <c r="A1762" s="27"/>
      <c r="B1762" s="55"/>
      <c r="C1762" s="28"/>
      <c r="D1762" s="29"/>
      <c r="E1762" s="29"/>
      <c r="F1762" s="30"/>
    </row>
    <row r="1763" spans="1:6" s="51" customFormat="1" x14ac:dyDescent="0.25">
      <c r="A1763" s="27"/>
      <c r="B1763" s="55"/>
      <c r="C1763" s="28"/>
      <c r="D1763" s="29"/>
      <c r="E1763" s="29"/>
      <c r="F1763" s="30"/>
    </row>
    <row r="1764" spans="1:6" s="51" customFormat="1" x14ac:dyDescent="0.25">
      <c r="A1764" s="27"/>
      <c r="B1764" s="55"/>
      <c r="C1764" s="28"/>
      <c r="D1764" s="29"/>
      <c r="E1764" s="29"/>
      <c r="F1764" s="30"/>
    </row>
    <row r="1765" spans="1:6" s="51" customFormat="1" x14ac:dyDescent="0.25">
      <c r="A1765" s="27"/>
      <c r="B1765" s="55"/>
      <c r="C1765" s="28"/>
      <c r="D1765" s="29"/>
      <c r="E1765" s="29"/>
      <c r="F1765" s="30"/>
    </row>
    <row r="1766" spans="1:6" s="51" customFormat="1" x14ac:dyDescent="0.25">
      <c r="A1766" s="27"/>
      <c r="B1766" s="55"/>
      <c r="C1766" s="28"/>
      <c r="D1766" s="29"/>
      <c r="E1766" s="29"/>
      <c r="F1766" s="30"/>
    </row>
    <row r="1767" spans="1:6" s="51" customFormat="1" x14ac:dyDescent="0.25">
      <c r="A1767" s="27"/>
      <c r="B1767" s="55"/>
      <c r="C1767" s="28"/>
      <c r="D1767" s="29"/>
      <c r="E1767" s="29"/>
      <c r="F1767" s="30"/>
    </row>
    <row r="1768" spans="1:6" s="51" customFormat="1" x14ac:dyDescent="0.25">
      <c r="A1768" s="27"/>
      <c r="B1768" s="55"/>
      <c r="C1768" s="28"/>
      <c r="D1768" s="29"/>
      <c r="E1768" s="29"/>
      <c r="F1768" s="30"/>
    </row>
    <row r="1769" spans="1:6" s="51" customFormat="1" x14ac:dyDescent="0.25">
      <c r="A1769" s="27"/>
      <c r="B1769" s="55"/>
      <c r="C1769" s="28"/>
      <c r="D1769" s="29"/>
      <c r="E1769" s="29"/>
      <c r="F1769" s="30"/>
    </row>
    <row r="1770" spans="1:6" s="51" customFormat="1" x14ac:dyDescent="0.25">
      <c r="A1770" s="27"/>
      <c r="B1770" s="55"/>
      <c r="C1770" s="28"/>
      <c r="D1770" s="29"/>
      <c r="E1770" s="29"/>
      <c r="F1770" s="30"/>
    </row>
    <row r="1771" spans="1:6" s="51" customFormat="1" x14ac:dyDescent="0.25">
      <c r="A1771" s="27"/>
      <c r="B1771" s="55"/>
      <c r="C1771" s="28"/>
      <c r="D1771" s="29"/>
      <c r="E1771" s="29"/>
      <c r="F1771" s="30"/>
    </row>
    <row r="1772" spans="1:6" s="51" customFormat="1" x14ac:dyDescent="0.25">
      <c r="A1772" s="27"/>
      <c r="B1772" s="55"/>
      <c r="C1772" s="28"/>
      <c r="D1772" s="29"/>
      <c r="E1772" s="29"/>
      <c r="F1772" s="30"/>
    </row>
    <row r="1773" spans="1:6" s="51" customFormat="1" x14ac:dyDescent="0.25">
      <c r="A1773" s="27"/>
      <c r="B1773" s="55"/>
      <c r="C1773" s="28"/>
      <c r="D1773" s="29"/>
      <c r="E1773" s="29"/>
      <c r="F1773" s="30"/>
    </row>
    <row r="1774" spans="1:6" s="51" customFormat="1" x14ac:dyDescent="0.25">
      <c r="A1774" s="27"/>
      <c r="B1774" s="55"/>
      <c r="C1774" s="28"/>
      <c r="D1774" s="29"/>
      <c r="E1774" s="29"/>
      <c r="F1774" s="30"/>
    </row>
    <row r="1775" spans="1:6" s="51" customFormat="1" x14ac:dyDescent="0.25">
      <c r="A1775" s="27"/>
      <c r="B1775" s="55"/>
      <c r="C1775" s="28"/>
      <c r="D1775" s="29"/>
      <c r="E1775" s="29"/>
      <c r="F1775" s="30"/>
    </row>
    <row r="1776" spans="1:6" s="51" customFormat="1" x14ac:dyDescent="0.25">
      <c r="A1776" s="27"/>
      <c r="B1776" s="55"/>
      <c r="C1776" s="28"/>
      <c r="D1776" s="29"/>
      <c r="E1776" s="29"/>
      <c r="F1776" s="30"/>
    </row>
    <row r="1777" spans="1:6" s="51" customFormat="1" x14ac:dyDescent="0.25">
      <c r="A1777" s="27"/>
      <c r="B1777" s="55"/>
      <c r="C1777" s="28"/>
      <c r="D1777" s="29"/>
      <c r="E1777" s="29"/>
      <c r="F1777" s="30"/>
    </row>
    <row r="1778" spans="1:6" s="51" customFormat="1" x14ac:dyDescent="0.25">
      <c r="A1778" s="27"/>
      <c r="B1778" s="55"/>
      <c r="C1778" s="28"/>
      <c r="D1778" s="29"/>
      <c r="E1778" s="29"/>
      <c r="F1778" s="30"/>
    </row>
    <row r="1779" spans="1:6" s="51" customFormat="1" x14ac:dyDescent="0.25">
      <c r="A1779" s="27"/>
      <c r="B1779" s="55"/>
      <c r="C1779" s="28"/>
      <c r="D1779" s="29"/>
      <c r="E1779" s="29"/>
      <c r="F1779" s="30"/>
    </row>
    <row r="1780" spans="1:6" s="51" customFormat="1" x14ac:dyDescent="0.25">
      <c r="A1780" s="27"/>
      <c r="B1780" s="55"/>
      <c r="C1780" s="28"/>
      <c r="D1780" s="29"/>
      <c r="E1780" s="29"/>
      <c r="F1780" s="30"/>
    </row>
    <row r="1781" spans="1:6" s="51" customFormat="1" x14ac:dyDescent="0.25">
      <c r="A1781" s="27"/>
      <c r="B1781" s="55"/>
      <c r="C1781" s="28"/>
      <c r="D1781" s="29"/>
      <c r="E1781" s="29"/>
      <c r="F1781" s="30"/>
    </row>
    <row r="1782" spans="1:6" s="51" customFormat="1" x14ac:dyDescent="0.25">
      <c r="A1782" s="27"/>
      <c r="B1782" s="55"/>
      <c r="C1782" s="28"/>
      <c r="D1782" s="29"/>
      <c r="E1782" s="29"/>
      <c r="F1782" s="30"/>
    </row>
    <row r="1783" spans="1:6" s="51" customFormat="1" x14ac:dyDescent="0.25">
      <c r="A1783" s="27"/>
      <c r="B1783" s="55"/>
      <c r="C1783" s="28"/>
      <c r="D1783" s="29"/>
      <c r="E1783" s="29"/>
      <c r="F1783" s="30"/>
    </row>
    <row r="1784" spans="1:6" s="51" customFormat="1" x14ac:dyDescent="0.25">
      <c r="A1784" s="27"/>
      <c r="B1784" s="55"/>
      <c r="C1784" s="28"/>
      <c r="D1784" s="29"/>
      <c r="E1784" s="29"/>
      <c r="F1784" s="30"/>
    </row>
    <row r="1785" spans="1:6" s="51" customFormat="1" x14ac:dyDescent="0.25">
      <c r="A1785" s="27"/>
      <c r="B1785" s="55"/>
      <c r="C1785" s="28"/>
      <c r="D1785" s="29"/>
      <c r="E1785" s="29"/>
      <c r="F1785" s="30"/>
    </row>
    <row r="1786" spans="1:6" s="51" customFormat="1" x14ac:dyDescent="0.25">
      <c r="A1786" s="27"/>
      <c r="B1786" s="55"/>
      <c r="C1786" s="28"/>
      <c r="D1786" s="29"/>
      <c r="E1786" s="29"/>
      <c r="F1786" s="30"/>
    </row>
    <row r="1787" spans="1:6" s="51" customFormat="1" x14ac:dyDescent="0.25">
      <c r="A1787" s="27"/>
      <c r="B1787" s="55"/>
      <c r="C1787" s="28"/>
      <c r="D1787" s="29"/>
      <c r="E1787" s="29"/>
      <c r="F1787" s="30"/>
    </row>
    <row r="1788" spans="1:6" s="51" customFormat="1" x14ac:dyDescent="0.25">
      <c r="A1788" s="27"/>
      <c r="B1788" s="55"/>
      <c r="C1788" s="28"/>
      <c r="D1788" s="29"/>
      <c r="E1788" s="29"/>
      <c r="F1788" s="30"/>
    </row>
    <row r="1789" spans="1:6" s="51" customFormat="1" x14ac:dyDescent="0.25">
      <c r="A1789" s="27"/>
      <c r="B1789" s="55"/>
      <c r="C1789" s="28"/>
      <c r="D1789" s="29"/>
      <c r="E1789" s="29"/>
      <c r="F1789" s="30"/>
    </row>
    <row r="1790" spans="1:6" s="51" customFormat="1" x14ac:dyDescent="0.25">
      <c r="A1790" s="27"/>
      <c r="B1790" s="55"/>
      <c r="C1790" s="28"/>
      <c r="D1790" s="29"/>
      <c r="E1790" s="29"/>
      <c r="F1790" s="30"/>
    </row>
    <row r="1791" spans="1:6" s="51" customFormat="1" x14ac:dyDescent="0.25">
      <c r="A1791" s="27"/>
      <c r="B1791" s="55"/>
      <c r="C1791" s="28"/>
      <c r="D1791" s="29"/>
      <c r="E1791" s="29"/>
      <c r="F1791" s="30"/>
    </row>
    <row r="1792" spans="1:6" s="51" customFormat="1" x14ac:dyDescent="0.25">
      <c r="A1792" s="27"/>
      <c r="B1792" s="55"/>
      <c r="C1792" s="28"/>
      <c r="D1792" s="29"/>
      <c r="E1792" s="29"/>
      <c r="F1792" s="30"/>
    </row>
  </sheetData>
  <autoFilter ref="A3:J3"/>
  <dataConsolidate/>
  <mergeCells count="72">
    <mergeCell ref="I1:J1"/>
    <mergeCell ref="B620:F620"/>
    <mergeCell ref="B681:F681"/>
    <mergeCell ref="B694:F694"/>
    <mergeCell ref="B632:F632"/>
    <mergeCell ref="B639:F639"/>
    <mergeCell ref="B646:F646"/>
    <mergeCell ref="B663:F663"/>
    <mergeCell ref="B667:F667"/>
    <mergeCell ref="B49:F49"/>
    <mergeCell ref="B57:F57"/>
    <mergeCell ref="B64:F64"/>
    <mergeCell ref="B122:F122"/>
    <mergeCell ref="B123:F123"/>
    <mergeCell ref="B103:F103"/>
    <mergeCell ref="B116:F116"/>
    <mergeCell ref="B106:F106"/>
    <mergeCell ref="B109:F109"/>
    <mergeCell ref="B111:F111"/>
    <mergeCell ref="B582:F582"/>
    <mergeCell ref="B228:F228"/>
    <mergeCell ref="B202:F202"/>
    <mergeCell ref="B225:F225"/>
    <mergeCell ref="B159:F159"/>
    <mergeCell ref="B170:F170"/>
    <mergeCell ref="B177:F177"/>
    <mergeCell ref="B192:F192"/>
    <mergeCell ref="B200:F200"/>
    <mergeCell ref="B422:F422"/>
    <mergeCell ref="B243:F243"/>
    <mergeCell ref="B245:F245"/>
    <mergeCell ref="B252:F252"/>
    <mergeCell ref="B618:F618"/>
    <mergeCell ref="B658:F658"/>
    <mergeCell ref="B345:F345"/>
    <mergeCell ref="B347:F347"/>
    <mergeCell ref="B446:F446"/>
    <mergeCell ref="B574:F574"/>
    <mergeCell ref="B701:F701"/>
    <mergeCell ref="B705:F705"/>
    <mergeCell ref="B671:F671"/>
    <mergeCell ref="B679:F679"/>
    <mergeCell ref="B650:F650"/>
    <mergeCell ref="B654:F654"/>
    <mergeCell ref="B715:F715"/>
    <mergeCell ref="B825:F825"/>
    <mergeCell ref="B832:F832"/>
    <mergeCell ref="B829:F829"/>
    <mergeCell ref="A848:F848"/>
    <mergeCell ref="A849:F849"/>
    <mergeCell ref="B740:F740"/>
    <mergeCell ref="B753:F753"/>
    <mergeCell ref="B778:F778"/>
    <mergeCell ref="B786:F786"/>
    <mergeCell ref="B818:F818"/>
    <mergeCell ref="B72:F72"/>
    <mergeCell ref="B85:F85"/>
    <mergeCell ref="B89:F89"/>
    <mergeCell ref="B91:F91"/>
    <mergeCell ref="B96:F96"/>
    <mergeCell ref="B132:F132"/>
    <mergeCell ref="B151:F151"/>
    <mergeCell ref="B153:F153"/>
    <mergeCell ref="B278:F278"/>
    <mergeCell ref="B280:F280"/>
    <mergeCell ref="B258:F258"/>
    <mergeCell ref="B260:F260"/>
    <mergeCell ref="B2:F2"/>
    <mergeCell ref="B14:F14"/>
    <mergeCell ref="B16:F16"/>
    <mergeCell ref="B28:F28"/>
    <mergeCell ref="B39:F39"/>
  </mergeCells>
  <phoneticPr fontId="14" type="noConversion"/>
  <pageMargins left="0.25" right="0.25" top="0.75" bottom="0.75" header="0.3" footer="0.3"/>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77"/>
  <sheetViews>
    <sheetView view="pageBreakPreview" zoomScaleNormal="70" zoomScaleSheetLayoutView="100" workbookViewId="0">
      <selection activeCell="A3" sqref="A3:XFD9"/>
    </sheetView>
  </sheetViews>
  <sheetFormatPr defaultColWidth="9.140625" defaultRowHeight="12.75" x14ac:dyDescent="0.25"/>
  <cols>
    <col min="1" max="1" width="10.42578125" style="50" customWidth="1"/>
    <col min="2" max="2" width="79.5703125" style="67" customWidth="1"/>
    <col min="3" max="3" width="16.28515625" style="157" customWidth="1"/>
    <col min="4" max="4" width="18.42578125" style="77" customWidth="1"/>
    <col min="5" max="5" width="14.85546875" style="77" customWidth="1"/>
    <col min="6" max="6" width="14.85546875" style="157" customWidth="1"/>
    <col min="7" max="7" width="20.140625" style="67" customWidth="1"/>
    <col min="8" max="8" width="25.7109375" style="67" customWidth="1"/>
    <col min="9" max="9" width="9.140625" style="67"/>
    <col min="10" max="10" width="30.85546875" style="67" customWidth="1"/>
    <col min="11" max="11" width="12.42578125" style="67" customWidth="1"/>
    <col min="12" max="16384" width="9.140625" style="67"/>
  </cols>
  <sheetData>
    <row r="1" spans="1:10" ht="15" x14ac:dyDescent="0.25">
      <c r="B1" s="155"/>
      <c r="C1" s="152"/>
      <c r="D1" s="118"/>
      <c r="E1" s="237" t="s">
        <v>475</v>
      </c>
      <c r="F1" s="237"/>
    </row>
    <row r="2" spans="1:10" ht="15" x14ac:dyDescent="0.25">
      <c r="A2" s="74"/>
      <c r="B2" s="55"/>
      <c r="C2" s="239" t="s">
        <v>1801</v>
      </c>
      <c r="D2" s="239"/>
      <c r="E2" s="239"/>
      <c r="F2" s="239"/>
    </row>
    <row r="3" spans="1:10" ht="15" hidden="1" x14ac:dyDescent="0.25">
      <c r="A3" s="74"/>
      <c r="B3" s="55"/>
      <c r="C3" s="156"/>
      <c r="D3" s="156"/>
      <c r="E3" s="156"/>
      <c r="F3" s="156"/>
    </row>
    <row r="4" spans="1:10" ht="15" hidden="1" x14ac:dyDescent="0.25">
      <c r="A4" s="74"/>
      <c r="B4" s="55"/>
      <c r="C4" s="117"/>
      <c r="D4" s="73"/>
      <c r="E4" s="73"/>
      <c r="F4" s="73"/>
    </row>
    <row r="5" spans="1:10" ht="15" hidden="1" x14ac:dyDescent="0.25">
      <c r="A5" s="74"/>
      <c r="B5" s="55"/>
      <c r="C5" s="240" t="s">
        <v>380</v>
      </c>
      <c r="D5" s="240"/>
      <c r="E5" s="240"/>
      <c r="F5" s="240"/>
    </row>
    <row r="6" spans="1:10" ht="15" hidden="1" x14ac:dyDescent="0.25">
      <c r="A6" s="74"/>
      <c r="B6" s="55"/>
      <c r="C6" s="241" t="s">
        <v>1799</v>
      </c>
      <c r="D6" s="241"/>
      <c r="E6" s="241"/>
      <c r="F6" s="241"/>
    </row>
    <row r="7" spans="1:10" ht="15" hidden="1" x14ac:dyDescent="0.25">
      <c r="A7" s="74"/>
      <c r="B7" s="55"/>
      <c r="C7" s="73"/>
      <c r="D7" s="73"/>
      <c r="E7" s="73"/>
      <c r="F7" s="116"/>
    </row>
    <row r="8" spans="1:10" ht="15" hidden="1" x14ac:dyDescent="0.25">
      <c r="B8" s="155"/>
      <c r="C8" s="241" t="s">
        <v>1800</v>
      </c>
      <c r="D8" s="241"/>
      <c r="E8" s="241"/>
      <c r="F8" s="241"/>
    </row>
    <row r="9" spans="1:10" ht="15" hidden="1" x14ac:dyDescent="0.25">
      <c r="B9" s="155"/>
      <c r="C9" s="73"/>
      <c r="D9" s="153"/>
      <c r="E9" s="153"/>
      <c r="F9" s="153"/>
    </row>
    <row r="11" spans="1:10" ht="18.75" x14ac:dyDescent="0.25">
      <c r="A11" s="255" t="s">
        <v>1305</v>
      </c>
      <c r="B11" s="255"/>
      <c r="C11" s="255"/>
      <c r="D11" s="255"/>
      <c r="E11" s="255"/>
      <c r="F11" s="255"/>
    </row>
    <row r="12" spans="1:10" x14ac:dyDescent="0.25">
      <c r="A12" s="67"/>
      <c r="D12" s="79"/>
      <c r="E12" s="79"/>
      <c r="F12" s="67"/>
    </row>
    <row r="13" spans="1:10" s="54" customFormat="1" ht="25.5" x14ac:dyDescent="0.25">
      <c r="A13" s="27"/>
      <c r="B13" s="55"/>
      <c r="C13" s="28"/>
      <c r="D13" s="29"/>
      <c r="E13" s="29"/>
      <c r="F13" s="30"/>
      <c r="G13" s="167" t="s">
        <v>1820</v>
      </c>
      <c r="H13" s="167" t="s">
        <v>1821</v>
      </c>
      <c r="I13" s="250" t="s">
        <v>1822</v>
      </c>
      <c r="J13" s="250"/>
    </row>
    <row r="14" spans="1:10" s="54" customFormat="1" ht="15.75" x14ac:dyDescent="0.25">
      <c r="A14" s="122" t="s">
        <v>39</v>
      </c>
      <c r="B14" s="245" t="s">
        <v>1067</v>
      </c>
      <c r="C14" s="251"/>
      <c r="D14" s="251"/>
      <c r="E14" s="251"/>
      <c r="F14" s="252"/>
      <c r="G14" s="60"/>
      <c r="H14" s="60"/>
      <c r="I14" s="60"/>
      <c r="J14" s="60"/>
    </row>
    <row r="15" spans="1:10" x14ac:dyDescent="0.25">
      <c r="A15" s="75" t="s">
        <v>0</v>
      </c>
      <c r="B15" s="119" t="s">
        <v>2</v>
      </c>
      <c r="C15" s="149" t="s">
        <v>31</v>
      </c>
      <c r="D15" s="120" t="s">
        <v>1</v>
      </c>
      <c r="E15" s="62" t="s">
        <v>256</v>
      </c>
      <c r="F15" s="45" t="s">
        <v>258</v>
      </c>
      <c r="G15" s="39"/>
      <c r="H15" s="39"/>
      <c r="I15" s="39"/>
      <c r="J15" s="39"/>
    </row>
    <row r="16" spans="1:10" ht="38.25" x14ac:dyDescent="0.25">
      <c r="A16" s="75" t="s">
        <v>42</v>
      </c>
      <c r="B16" s="222" t="s">
        <v>1186</v>
      </c>
      <c r="C16" s="253"/>
      <c r="D16" s="253"/>
      <c r="E16" s="253"/>
      <c r="F16" s="254"/>
      <c r="G16" s="60"/>
      <c r="H16" s="215" t="s">
        <v>1882</v>
      </c>
      <c r="I16" s="57"/>
      <c r="J16" s="57"/>
    </row>
    <row r="17" spans="1:10" ht="38.25" x14ac:dyDescent="0.25">
      <c r="A17" s="40" t="s">
        <v>49</v>
      </c>
      <c r="B17" s="60" t="s">
        <v>1187</v>
      </c>
      <c r="C17" s="71" t="s">
        <v>992</v>
      </c>
      <c r="D17" s="70">
        <v>45000</v>
      </c>
      <c r="E17" s="70">
        <f>D17*F17/(100%+F17)</f>
        <v>7500</v>
      </c>
      <c r="F17" s="76">
        <v>0.2</v>
      </c>
      <c r="G17" s="60"/>
      <c r="H17" s="215" t="s">
        <v>1882</v>
      </c>
      <c r="I17" s="57" t="s">
        <v>1880</v>
      </c>
      <c r="J17" s="57" t="s">
        <v>1881</v>
      </c>
    </row>
    <row r="18" spans="1:10" s="157" customFormat="1" ht="38.25" x14ac:dyDescent="0.25">
      <c r="A18" s="40" t="s">
        <v>385</v>
      </c>
      <c r="B18" s="60" t="s">
        <v>1306</v>
      </c>
      <c r="C18" s="71" t="s">
        <v>992</v>
      </c>
      <c r="D18" s="70">
        <v>45000</v>
      </c>
      <c r="E18" s="70">
        <f t="shared" ref="E18:E44" si="0">D18*F18/(100%+F18)</f>
        <v>7500</v>
      </c>
      <c r="F18" s="76">
        <v>0.2</v>
      </c>
      <c r="G18" s="60"/>
      <c r="H18" s="215" t="s">
        <v>1882</v>
      </c>
      <c r="I18" s="57" t="s">
        <v>1880</v>
      </c>
      <c r="J18" s="57" t="s">
        <v>1881</v>
      </c>
    </row>
    <row r="19" spans="1:10" s="157" customFormat="1" ht="38.25" x14ac:dyDescent="0.25">
      <c r="A19" s="40" t="s">
        <v>386</v>
      </c>
      <c r="B19" s="23" t="s">
        <v>1618</v>
      </c>
      <c r="C19" s="71" t="s">
        <v>992</v>
      </c>
      <c r="D19" s="70">
        <v>50000</v>
      </c>
      <c r="E19" s="70">
        <f t="shared" si="0"/>
        <v>8333.3333333333339</v>
      </c>
      <c r="F19" s="76">
        <v>0.2</v>
      </c>
      <c r="G19" s="60"/>
      <c r="H19" s="215" t="s">
        <v>1882</v>
      </c>
      <c r="I19" s="57" t="s">
        <v>1880</v>
      </c>
      <c r="J19" s="57" t="s">
        <v>1881</v>
      </c>
    </row>
    <row r="20" spans="1:10" s="157" customFormat="1" ht="38.25" x14ac:dyDescent="0.25">
      <c r="A20" s="40" t="s">
        <v>387</v>
      </c>
      <c r="B20" s="23" t="s">
        <v>1619</v>
      </c>
      <c r="C20" s="71" t="s">
        <v>992</v>
      </c>
      <c r="D20" s="70">
        <v>45000</v>
      </c>
      <c r="E20" s="70">
        <f t="shared" si="0"/>
        <v>7500</v>
      </c>
      <c r="F20" s="76">
        <v>0.2</v>
      </c>
      <c r="G20" s="60"/>
      <c r="H20" s="215" t="s">
        <v>1882</v>
      </c>
      <c r="I20" s="57" t="s">
        <v>1880</v>
      </c>
      <c r="J20" s="57" t="s">
        <v>1881</v>
      </c>
    </row>
    <row r="21" spans="1:10" s="157" customFormat="1" ht="38.25" x14ac:dyDescent="0.25">
      <c r="A21" s="40" t="s">
        <v>405</v>
      </c>
      <c r="B21" s="60" t="s">
        <v>1188</v>
      </c>
      <c r="C21" s="71" t="s">
        <v>992</v>
      </c>
      <c r="D21" s="70">
        <v>45000</v>
      </c>
      <c r="E21" s="70">
        <f t="shared" si="0"/>
        <v>7500</v>
      </c>
      <c r="F21" s="76">
        <v>0.2</v>
      </c>
      <c r="G21" s="60"/>
      <c r="H21" s="215" t="s">
        <v>1882</v>
      </c>
      <c r="I21" s="57" t="s">
        <v>1880</v>
      </c>
      <c r="J21" s="57" t="s">
        <v>1881</v>
      </c>
    </row>
    <row r="22" spans="1:10" s="157" customFormat="1" ht="38.25" x14ac:dyDescent="0.25">
      <c r="A22" s="40" t="s">
        <v>406</v>
      </c>
      <c r="B22" s="60" t="s">
        <v>1189</v>
      </c>
      <c r="C22" s="71" t="s">
        <v>992</v>
      </c>
      <c r="D22" s="70">
        <v>50000</v>
      </c>
      <c r="E22" s="70">
        <f t="shared" si="0"/>
        <v>8333.3333333333339</v>
      </c>
      <c r="F22" s="76">
        <v>0.2</v>
      </c>
      <c r="G22" s="60"/>
      <c r="H22" s="215" t="s">
        <v>1882</v>
      </c>
      <c r="I22" s="57" t="s">
        <v>1880</v>
      </c>
      <c r="J22" s="57" t="s">
        <v>1881</v>
      </c>
    </row>
    <row r="23" spans="1:10" s="157" customFormat="1" ht="38.25" x14ac:dyDescent="0.25">
      <c r="A23" s="40" t="s">
        <v>407</v>
      </c>
      <c r="B23" s="60" t="s">
        <v>1190</v>
      </c>
      <c r="C23" s="71" t="s">
        <v>991</v>
      </c>
      <c r="D23" s="70">
        <v>3</v>
      </c>
      <c r="E23" s="70">
        <f t="shared" si="0"/>
        <v>0.50000000000000011</v>
      </c>
      <c r="F23" s="76">
        <v>0.2</v>
      </c>
      <c r="G23" s="60"/>
      <c r="H23" s="215" t="s">
        <v>1882</v>
      </c>
      <c r="I23" s="57" t="s">
        <v>1880</v>
      </c>
      <c r="J23" s="57" t="s">
        <v>1881</v>
      </c>
    </row>
    <row r="24" spans="1:10" ht="38.25" x14ac:dyDescent="0.25">
      <c r="A24" s="40" t="s">
        <v>900</v>
      </c>
      <c r="B24" s="60" t="s">
        <v>1191</v>
      </c>
      <c r="C24" s="71" t="s">
        <v>991</v>
      </c>
      <c r="D24" s="70">
        <v>3</v>
      </c>
      <c r="E24" s="70">
        <f t="shared" si="0"/>
        <v>0.50000000000000011</v>
      </c>
      <c r="F24" s="76">
        <v>0.2</v>
      </c>
      <c r="G24" s="60"/>
      <c r="H24" s="215" t="s">
        <v>1882</v>
      </c>
      <c r="I24" s="57" t="s">
        <v>1880</v>
      </c>
      <c r="J24" s="57" t="s">
        <v>1881</v>
      </c>
    </row>
    <row r="25" spans="1:10" ht="38.25" x14ac:dyDescent="0.25">
      <c r="A25" s="40" t="s">
        <v>901</v>
      </c>
      <c r="B25" s="60" t="s">
        <v>1192</v>
      </c>
      <c r="C25" s="71" t="s">
        <v>21</v>
      </c>
      <c r="D25" s="70">
        <v>550</v>
      </c>
      <c r="E25" s="70">
        <f t="shared" si="0"/>
        <v>91.666666666666671</v>
      </c>
      <c r="F25" s="76">
        <v>0.2</v>
      </c>
      <c r="G25" s="60"/>
      <c r="H25" s="215" t="s">
        <v>1882</v>
      </c>
      <c r="I25" s="57" t="s">
        <v>1880</v>
      </c>
      <c r="J25" s="57" t="s">
        <v>1881</v>
      </c>
    </row>
    <row r="26" spans="1:10" ht="38.25" x14ac:dyDescent="0.25">
      <c r="A26" s="40" t="s">
        <v>902</v>
      </c>
      <c r="B26" s="60" t="s">
        <v>1193</v>
      </c>
      <c r="C26" s="71" t="s">
        <v>991</v>
      </c>
      <c r="D26" s="70">
        <v>2</v>
      </c>
      <c r="E26" s="70">
        <f t="shared" si="0"/>
        <v>0.33333333333333337</v>
      </c>
      <c r="F26" s="76">
        <v>0.2</v>
      </c>
      <c r="G26" s="60"/>
      <c r="H26" s="215" t="s">
        <v>1882</v>
      </c>
      <c r="I26" s="57" t="s">
        <v>1880</v>
      </c>
      <c r="J26" s="57" t="s">
        <v>1881</v>
      </c>
    </row>
    <row r="27" spans="1:10" ht="38.25" x14ac:dyDescent="0.25">
      <c r="A27" s="40" t="s">
        <v>1070</v>
      </c>
      <c r="B27" s="60" t="s">
        <v>1194</v>
      </c>
      <c r="C27" s="71" t="s">
        <v>991</v>
      </c>
      <c r="D27" s="70">
        <v>2.5</v>
      </c>
      <c r="E27" s="70">
        <f t="shared" si="0"/>
        <v>0.41666666666666669</v>
      </c>
      <c r="F27" s="76">
        <v>0.2</v>
      </c>
      <c r="G27" s="60"/>
      <c r="H27" s="215" t="s">
        <v>1882</v>
      </c>
      <c r="I27" s="57" t="s">
        <v>1880</v>
      </c>
      <c r="J27" s="57" t="s">
        <v>1881</v>
      </c>
    </row>
    <row r="28" spans="1:10" ht="38.25" x14ac:dyDescent="0.25">
      <c r="A28" s="40" t="s">
        <v>1071</v>
      </c>
      <c r="B28" s="60" t="s">
        <v>1195</v>
      </c>
      <c r="C28" s="71" t="s">
        <v>991</v>
      </c>
      <c r="D28" s="70">
        <v>17</v>
      </c>
      <c r="E28" s="70">
        <f t="shared" si="0"/>
        <v>2.8333333333333339</v>
      </c>
      <c r="F28" s="76">
        <v>0.2</v>
      </c>
      <c r="G28" s="60"/>
      <c r="H28" s="215" t="s">
        <v>1882</v>
      </c>
      <c r="I28" s="57" t="s">
        <v>1880</v>
      </c>
      <c r="J28" s="57" t="s">
        <v>1881</v>
      </c>
    </row>
    <row r="29" spans="1:10" ht="38.25" x14ac:dyDescent="0.25">
      <c r="A29" s="40" t="s">
        <v>1072</v>
      </c>
      <c r="B29" s="60" t="s">
        <v>1196</v>
      </c>
      <c r="C29" s="71" t="s">
        <v>991</v>
      </c>
      <c r="D29" s="70">
        <v>23</v>
      </c>
      <c r="E29" s="70">
        <f t="shared" si="0"/>
        <v>3.8333333333333339</v>
      </c>
      <c r="F29" s="76">
        <v>0.2</v>
      </c>
      <c r="G29" s="60"/>
      <c r="H29" s="215" t="s">
        <v>1882</v>
      </c>
      <c r="I29" s="57" t="s">
        <v>1880</v>
      </c>
      <c r="J29" s="57" t="s">
        <v>1881</v>
      </c>
    </row>
    <row r="30" spans="1:10" ht="38.25" x14ac:dyDescent="0.25">
      <c r="A30" s="40" t="s">
        <v>1073</v>
      </c>
      <c r="B30" s="60" t="s">
        <v>1197</v>
      </c>
      <c r="C30" s="71" t="s">
        <v>991</v>
      </c>
      <c r="D30" s="70">
        <v>27</v>
      </c>
      <c r="E30" s="70">
        <f t="shared" si="0"/>
        <v>4.5000000000000009</v>
      </c>
      <c r="F30" s="76">
        <v>0.2</v>
      </c>
      <c r="G30" s="60"/>
      <c r="H30" s="215" t="s">
        <v>1882</v>
      </c>
      <c r="I30" s="57" t="s">
        <v>1880</v>
      </c>
      <c r="J30" s="57" t="s">
        <v>1881</v>
      </c>
    </row>
    <row r="31" spans="1:10" ht="38.25" x14ac:dyDescent="0.25">
      <c r="A31" s="40" t="s">
        <v>1074</v>
      </c>
      <c r="B31" s="60" t="s">
        <v>1198</v>
      </c>
      <c r="C31" s="71" t="s">
        <v>991</v>
      </c>
      <c r="D31" s="70">
        <v>6</v>
      </c>
      <c r="E31" s="70">
        <f t="shared" si="0"/>
        <v>1.0000000000000002</v>
      </c>
      <c r="F31" s="76">
        <v>0.2</v>
      </c>
      <c r="G31" s="60"/>
      <c r="H31" s="215" t="s">
        <v>1882</v>
      </c>
      <c r="I31" s="57" t="s">
        <v>1880</v>
      </c>
      <c r="J31" s="57" t="s">
        <v>1881</v>
      </c>
    </row>
    <row r="32" spans="1:10" ht="38.25" x14ac:dyDescent="0.25">
      <c r="A32" s="40" t="s">
        <v>1075</v>
      </c>
      <c r="B32" s="60" t="s">
        <v>1199</v>
      </c>
      <c r="C32" s="71" t="s">
        <v>991</v>
      </c>
      <c r="D32" s="70">
        <v>17</v>
      </c>
      <c r="E32" s="70">
        <f t="shared" si="0"/>
        <v>2.8333333333333339</v>
      </c>
      <c r="F32" s="76">
        <v>0.2</v>
      </c>
      <c r="G32" s="60"/>
      <c r="H32" s="215" t="s">
        <v>1882</v>
      </c>
      <c r="I32" s="57" t="s">
        <v>1880</v>
      </c>
      <c r="J32" s="57" t="s">
        <v>1881</v>
      </c>
    </row>
    <row r="33" spans="1:10" ht="38.25" x14ac:dyDescent="0.25">
      <c r="A33" s="40" t="s">
        <v>1076</v>
      </c>
      <c r="B33" s="60" t="s">
        <v>1200</v>
      </c>
      <c r="C33" s="71" t="s">
        <v>991</v>
      </c>
      <c r="D33" s="70">
        <v>4.5</v>
      </c>
      <c r="E33" s="70">
        <f t="shared" si="0"/>
        <v>0.75</v>
      </c>
      <c r="F33" s="76">
        <v>0.2</v>
      </c>
      <c r="G33" s="60"/>
      <c r="H33" s="215" t="s">
        <v>1882</v>
      </c>
      <c r="I33" s="57" t="s">
        <v>1880</v>
      </c>
      <c r="J33" s="57" t="s">
        <v>1881</v>
      </c>
    </row>
    <row r="34" spans="1:10" ht="38.25" x14ac:dyDescent="0.25">
      <c r="A34" s="40" t="s">
        <v>1077</v>
      </c>
      <c r="B34" s="60" t="s">
        <v>1201</v>
      </c>
      <c r="C34" s="71" t="s">
        <v>991</v>
      </c>
      <c r="D34" s="70">
        <v>5</v>
      </c>
      <c r="E34" s="70">
        <f t="shared" si="0"/>
        <v>0.83333333333333337</v>
      </c>
      <c r="F34" s="76">
        <v>0.2</v>
      </c>
      <c r="G34" s="60"/>
      <c r="H34" s="215" t="s">
        <v>1882</v>
      </c>
      <c r="I34" s="57" t="s">
        <v>1880</v>
      </c>
      <c r="J34" s="57" t="s">
        <v>1881</v>
      </c>
    </row>
    <row r="35" spans="1:10" ht="38.25" x14ac:dyDescent="0.25">
      <c r="A35" s="40" t="s">
        <v>1078</v>
      </c>
      <c r="B35" s="60" t="s">
        <v>1202</v>
      </c>
      <c r="C35" s="71" t="s">
        <v>991</v>
      </c>
      <c r="D35" s="70">
        <v>5.5</v>
      </c>
      <c r="E35" s="70">
        <f t="shared" si="0"/>
        <v>0.91666666666666674</v>
      </c>
      <c r="F35" s="76">
        <v>0.2</v>
      </c>
      <c r="G35" s="60"/>
      <c r="H35" s="215" t="s">
        <v>1882</v>
      </c>
      <c r="I35" s="57" t="s">
        <v>1880</v>
      </c>
      <c r="J35" s="57" t="s">
        <v>1881</v>
      </c>
    </row>
    <row r="36" spans="1:10" ht="38.25" x14ac:dyDescent="0.25">
      <c r="A36" s="40" t="s">
        <v>1079</v>
      </c>
      <c r="B36" s="60" t="s">
        <v>1203</v>
      </c>
      <c r="C36" s="71" t="s">
        <v>991</v>
      </c>
      <c r="D36" s="70">
        <v>6</v>
      </c>
      <c r="E36" s="70">
        <f t="shared" si="0"/>
        <v>1.0000000000000002</v>
      </c>
      <c r="F36" s="76">
        <v>0.2</v>
      </c>
      <c r="G36" s="60"/>
      <c r="H36" s="215" t="s">
        <v>1882</v>
      </c>
      <c r="I36" s="57" t="s">
        <v>1880</v>
      </c>
      <c r="J36" s="57" t="s">
        <v>1881</v>
      </c>
    </row>
    <row r="37" spans="1:10" ht="38.25" x14ac:dyDescent="0.25">
      <c r="A37" s="40" t="s">
        <v>1080</v>
      </c>
      <c r="B37" s="60" t="s">
        <v>1204</v>
      </c>
      <c r="C37" s="71" t="s">
        <v>21</v>
      </c>
      <c r="D37" s="70">
        <v>230</v>
      </c>
      <c r="E37" s="70">
        <f t="shared" si="0"/>
        <v>38.333333333333336</v>
      </c>
      <c r="F37" s="76">
        <v>0.2</v>
      </c>
      <c r="G37" s="60"/>
      <c r="H37" s="215" t="s">
        <v>1882</v>
      </c>
      <c r="I37" s="57" t="s">
        <v>1880</v>
      </c>
      <c r="J37" s="57" t="s">
        <v>1881</v>
      </c>
    </row>
    <row r="38" spans="1:10" ht="38.25" x14ac:dyDescent="0.25">
      <c r="A38" s="40" t="s">
        <v>1081</v>
      </c>
      <c r="B38" s="60" t="s">
        <v>1205</v>
      </c>
      <c r="C38" s="71" t="s">
        <v>21</v>
      </c>
      <c r="D38" s="70">
        <v>240</v>
      </c>
      <c r="E38" s="70">
        <f t="shared" si="0"/>
        <v>40</v>
      </c>
      <c r="F38" s="76">
        <v>0.2</v>
      </c>
      <c r="G38" s="60"/>
      <c r="H38" s="215" t="s">
        <v>1882</v>
      </c>
      <c r="I38" s="57" t="s">
        <v>1880</v>
      </c>
      <c r="J38" s="57" t="s">
        <v>1881</v>
      </c>
    </row>
    <row r="39" spans="1:10" ht="38.25" x14ac:dyDescent="0.25">
      <c r="A39" s="40" t="s">
        <v>1082</v>
      </c>
      <c r="B39" s="60" t="s">
        <v>1206</v>
      </c>
      <c r="C39" s="71" t="s">
        <v>21</v>
      </c>
      <c r="D39" s="70">
        <v>250</v>
      </c>
      <c r="E39" s="70">
        <f t="shared" si="0"/>
        <v>41.666666666666671</v>
      </c>
      <c r="F39" s="76">
        <v>0.2</v>
      </c>
      <c r="G39" s="60"/>
      <c r="H39" s="215" t="s">
        <v>1882</v>
      </c>
      <c r="I39" s="57" t="s">
        <v>1880</v>
      </c>
      <c r="J39" s="57" t="s">
        <v>1881</v>
      </c>
    </row>
    <row r="40" spans="1:10" ht="38.25" x14ac:dyDescent="0.25">
      <c r="A40" s="40" t="s">
        <v>1083</v>
      </c>
      <c r="B40" s="60" t="s">
        <v>1207</v>
      </c>
      <c r="C40" s="71" t="s">
        <v>991</v>
      </c>
      <c r="D40" s="70">
        <v>5</v>
      </c>
      <c r="E40" s="70">
        <f t="shared" si="0"/>
        <v>0.83333333333333337</v>
      </c>
      <c r="F40" s="76">
        <v>0.2</v>
      </c>
      <c r="G40" s="60"/>
      <c r="H40" s="215" t="s">
        <v>1882</v>
      </c>
      <c r="I40" s="57" t="s">
        <v>1880</v>
      </c>
      <c r="J40" s="57" t="s">
        <v>1881</v>
      </c>
    </row>
    <row r="41" spans="1:10" ht="38.25" x14ac:dyDescent="0.25">
      <c r="A41" s="40" t="s">
        <v>1084</v>
      </c>
      <c r="B41" s="60" t="s">
        <v>1208</v>
      </c>
      <c r="C41" s="71" t="s">
        <v>21</v>
      </c>
      <c r="D41" s="70">
        <v>200</v>
      </c>
      <c r="E41" s="70">
        <f t="shared" si="0"/>
        <v>33.333333333333336</v>
      </c>
      <c r="F41" s="76">
        <v>0.2</v>
      </c>
      <c r="G41" s="60"/>
      <c r="H41" s="215" t="s">
        <v>1882</v>
      </c>
      <c r="I41" s="57" t="s">
        <v>1880</v>
      </c>
      <c r="J41" s="57" t="s">
        <v>1881</v>
      </c>
    </row>
    <row r="42" spans="1:10" ht="38.25" x14ac:dyDescent="0.25">
      <c r="A42" s="40" t="s">
        <v>1085</v>
      </c>
      <c r="B42" s="60" t="s">
        <v>1209</v>
      </c>
      <c r="C42" s="71" t="s">
        <v>21</v>
      </c>
      <c r="D42" s="70">
        <v>270</v>
      </c>
      <c r="E42" s="70">
        <f t="shared" si="0"/>
        <v>45</v>
      </c>
      <c r="F42" s="76">
        <v>0.2</v>
      </c>
      <c r="G42" s="60"/>
      <c r="H42" s="215" t="s">
        <v>1882</v>
      </c>
      <c r="I42" s="57" t="s">
        <v>1880</v>
      </c>
      <c r="J42" s="57" t="s">
        <v>1881</v>
      </c>
    </row>
    <row r="43" spans="1:10" ht="38.25" x14ac:dyDescent="0.25">
      <c r="A43" s="40" t="s">
        <v>1086</v>
      </c>
      <c r="B43" s="60" t="s">
        <v>1064</v>
      </c>
      <c r="C43" s="71" t="s">
        <v>1065</v>
      </c>
      <c r="D43" s="70">
        <v>95</v>
      </c>
      <c r="E43" s="70">
        <f t="shared" si="0"/>
        <v>15.833333333333334</v>
      </c>
      <c r="F43" s="76">
        <v>0.2</v>
      </c>
      <c r="G43" s="60"/>
      <c r="H43" s="215" t="s">
        <v>1882</v>
      </c>
      <c r="I43" s="57" t="s">
        <v>1880</v>
      </c>
      <c r="J43" s="57" t="s">
        <v>1881</v>
      </c>
    </row>
    <row r="44" spans="1:10" ht="38.25" x14ac:dyDescent="0.25">
      <c r="A44" s="75" t="s">
        <v>43</v>
      </c>
      <c r="B44" s="60" t="s">
        <v>1620</v>
      </c>
      <c r="C44" s="71" t="s">
        <v>980</v>
      </c>
      <c r="D44" s="70">
        <v>120</v>
      </c>
      <c r="E44" s="70">
        <f t="shared" si="0"/>
        <v>20</v>
      </c>
      <c r="F44" s="76">
        <v>0.2</v>
      </c>
      <c r="G44" s="60"/>
      <c r="H44" s="215" t="s">
        <v>1882</v>
      </c>
      <c r="I44" s="57" t="s">
        <v>1880</v>
      </c>
      <c r="J44" s="57" t="s">
        <v>1881</v>
      </c>
    </row>
    <row r="45" spans="1:10" ht="38.25" x14ac:dyDescent="0.25">
      <c r="A45" s="75" t="s">
        <v>44</v>
      </c>
      <c r="B45" s="135" t="s">
        <v>481</v>
      </c>
      <c r="C45" s="71" t="s">
        <v>980</v>
      </c>
      <c r="D45" s="70" t="s">
        <v>11</v>
      </c>
      <c r="E45" s="70"/>
      <c r="F45" s="76">
        <v>0.2</v>
      </c>
      <c r="G45" s="60"/>
      <c r="H45" s="215" t="s">
        <v>1882</v>
      </c>
      <c r="I45" s="57" t="s">
        <v>1880</v>
      </c>
      <c r="J45" s="57" t="s">
        <v>1881</v>
      </c>
    </row>
    <row r="46" spans="1:10" ht="38.25" x14ac:dyDescent="0.25">
      <c r="A46" s="75" t="s">
        <v>346</v>
      </c>
      <c r="B46" s="46" t="s">
        <v>483</v>
      </c>
      <c r="C46" s="119"/>
      <c r="D46" s="37"/>
      <c r="E46" s="70"/>
      <c r="F46" s="46"/>
      <c r="G46" s="60"/>
      <c r="H46" s="215" t="s">
        <v>1882</v>
      </c>
      <c r="I46" s="57"/>
      <c r="J46" s="57"/>
    </row>
    <row r="47" spans="1:10" ht="38.25" x14ac:dyDescent="0.25">
      <c r="A47" s="40" t="s">
        <v>389</v>
      </c>
      <c r="B47" s="39" t="s">
        <v>1187</v>
      </c>
      <c r="C47" s="71" t="s">
        <v>992</v>
      </c>
      <c r="D47" s="70">
        <v>45000</v>
      </c>
      <c r="E47" s="70">
        <f>D47*F47/(100%+F47)</f>
        <v>7500</v>
      </c>
      <c r="F47" s="24">
        <v>0.2</v>
      </c>
      <c r="G47" s="60"/>
      <c r="H47" s="215" t="s">
        <v>1882</v>
      </c>
      <c r="I47" s="57" t="s">
        <v>1880</v>
      </c>
      <c r="J47" s="57" t="s">
        <v>1881</v>
      </c>
    </row>
    <row r="48" spans="1:10" ht="38.25" x14ac:dyDescent="0.25">
      <c r="A48" s="40" t="s">
        <v>390</v>
      </c>
      <c r="B48" s="39" t="s">
        <v>1306</v>
      </c>
      <c r="C48" s="71" t="s">
        <v>992</v>
      </c>
      <c r="D48" s="70">
        <v>45000</v>
      </c>
      <c r="E48" s="70">
        <f t="shared" ref="E48:E59" si="1">D48*F48/(100%+F48)</f>
        <v>7500</v>
      </c>
      <c r="F48" s="24">
        <v>0.2</v>
      </c>
      <c r="G48" s="60"/>
      <c r="H48" s="215" t="s">
        <v>1882</v>
      </c>
      <c r="I48" s="57" t="s">
        <v>1880</v>
      </c>
      <c r="J48" s="57" t="s">
        <v>1881</v>
      </c>
    </row>
    <row r="49" spans="1:10" ht="38.25" x14ac:dyDescent="0.25">
      <c r="A49" s="40" t="s">
        <v>391</v>
      </c>
      <c r="B49" s="39" t="s">
        <v>1618</v>
      </c>
      <c r="C49" s="71" t="s">
        <v>992</v>
      </c>
      <c r="D49" s="70">
        <v>50000</v>
      </c>
      <c r="E49" s="70">
        <f t="shared" si="1"/>
        <v>8333.3333333333339</v>
      </c>
      <c r="F49" s="24">
        <v>0.2</v>
      </c>
      <c r="G49" s="60"/>
      <c r="H49" s="215" t="s">
        <v>1882</v>
      </c>
      <c r="I49" s="57" t="s">
        <v>1880</v>
      </c>
      <c r="J49" s="57" t="s">
        <v>1881</v>
      </c>
    </row>
    <row r="50" spans="1:10" ht="38.25" x14ac:dyDescent="0.25">
      <c r="A50" s="40" t="s">
        <v>392</v>
      </c>
      <c r="B50" s="39" t="s">
        <v>1619</v>
      </c>
      <c r="C50" s="71" t="s">
        <v>992</v>
      </c>
      <c r="D50" s="70">
        <v>45000</v>
      </c>
      <c r="E50" s="70">
        <f t="shared" si="1"/>
        <v>7500</v>
      </c>
      <c r="F50" s="24">
        <v>0.2</v>
      </c>
      <c r="G50" s="60"/>
      <c r="H50" s="215" t="s">
        <v>1882</v>
      </c>
      <c r="I50" s="57" t="s">
        <v>1880</v>
      </c>
      <c r="J50" s="57" t="s">
        <v>1881</v>
      </c>
    </row>
    <row r="51" spans="1:10" ht="38.25" x14ac:dyDescent="0.25">
      <c r="A51" s="40" t="s">
        <v>393</v>
      </c>
      <c r="B51" s="39" t="s">
        <v>1621</v>
      </c>
      <c r="C51" s="71" t="s">
        <v>992</v>
      </c>
      <c r="D51" s="70">
        <v>45000</v>
      </c>
      <c r="E51" s="70">
        <f t="shared" si="1"/>
        <v>7500</v>
      </c>
      <c r="F51" s="24">
        <v>0.2</v>
      </c>
      <c r="G51" s="60"/>
      <c r="H51" s="215" t="s">
        <v>1882</v>
      </c>
      <c r="I51" s="57" t="s">
        <v>1880</v>
      </c>
      <c r="J51" s="57" t="s">
        <v>1881</v>
      </c>
    </row>
    <row r="52" spans="1:10" ht="38.25" x14ac:dyDescent="0.25">
      <c r="A52" s="40" t="s">
        <v>394</v>
      </c>
      <c r="B52" s="39" t="s">
        <v>1189</v>
      </c>
      <c r="C52" s="71" t="s">
        <v>992</v>
      </c>
      <c r="D52" s="70">
        <v>50000</v>
      </c>
      <c r="E52" s="70">
        <f t="shared" si="1"/>
        <v>8333.3333333333339</v>
      </c>
      <c r="F52" s="24">
        <v>0.2</v>
      </c>
      <c r="G52" s="60"/>
      <c r="H52" s="215" t="s">
        <v>1882</v>
      </c>
      <c r="I52" s="57" t="s">
        <v>1880</v>
      </c>
      <c r="J52" s="57" t="s">
        <v>1881</v>
      </c>
    </row>
    <row r="53" spans="1:10" ht="38.25" x14ac:dyDescent="0.25">
      <c r="A53" s="40" t="s">
        <v>1622</v>
      </c>
      <c r="B53" s="39" t="s">
        <v>1191</v>
      </c>
      <c r="C53" s="71" t="s">
        <v>991</v>
      </c>
      <c r="D53" s="70">
        <v>3</v>
      </c>
      <c r="E53" s="70">
        <f t="shared" si="1"/>
        <v>0.50000000000000011</v>
      </c>
      <c r="F53" s="24">
        <v>0.2</v>
      </c>
      <c r="G53" s="60"/>
      <c r="H53" s="215" t="s">
        <v>1882</v>
      </c>
      <c r="I53" s="57" t="s">
        <v>1880</v>
      </c>
      <c r="J53" s="57" t="s">
        <v>1881</v>
      </c>
    </row>
    <row r="54" spans="1:10" ht="38.25" x14ac:dyDescent="0.25">
      <c r="A54" s="40" t="s">
        <v>1623</v>
      </c>
      <c r="B54" s="39" t="s">
        <v>1192</v>
      </c>
      <c r="C54" s="71" t="s">
        <v>21</v>
      </c>
      <c r="D54" s="70">
        <v>550</v>
      </c>
      <c r="E54" s="70">
        <f t="shared" si="1"/>
        <v>91.666666666666671</v>
      </c>
      <c r="F54" s="24">
        <v>0.2</v>
      </c>
      <c r="G54" s="60"/>
      <c r="H54" s="215" t="s">
        <v>1882</v>
      </c>
      <c r="I54" s="57" t="s">
        <v>1880</v>
      </c>
      <c r="J54" s="57" t="s">
        <v>1881</v>
      </c>
    </row>
    <row r="55" spans="1:10" ht="38.25" x14ac:dyDescent="0.25">
      <c r="A55" s="40" t="s">
        <v>1624</v>
      </c>
      <c r="B55" s="39" t="s">
        <v>1193</v>
      </c>
      <c r="C55" s="71" t="s">
        <v>991</v>
      </c>
      <c r="D55" s="70">
        <v>2</v>
      </c>
      <c r="E55" s="70">
        <f t="shared" si="1"/>
        <v>0.33333333333333337</v>
      </c>
      <c r="F55" s="24">
        <v>0.2</v>
      </c>
      <c r="G55" s="60"/>
      <c r="H55" s="215" t="s">
        <v>1882</v>
      </c>
      <c r="I55" s="57" t="s">
        <v>1880</v>
      </c>
      <c r="J55" s="57" t="s">
        <v>1881</v>
      </c>
    </row>
    <row r="56" spans="1:10" ht="38.25" x14ac:dyDescent="0.25">
      <c r="A56" s="40" t="s">
        <v>1625</v>
      </c>
      <c r="B56" s="39" t="s">
        <v>1194</v>
      </c>
      <c r="C56" s="71" t="s">
        <v>991</v>
      </c>
      <c r="D56" s="70">
        <v>2.5</v>
      </c>
      <c r="E56" s="70">
        <f t="shared" si="1"/>
        <v>0.41666666666666669</v>
      </c>
      <c r="F56" s="24">
        <v>0.2</v>
      </c>
      <c r="G56" s="60"/>
      <c r="H56" s="215" t="s">
        <v>1882</v>
      </c>
      <c r="I56" s="57" t="s">
        <v>1880</v>
      </c>
      <c r="J56" s="57" t="s">
        <v>1881</v>
      </c>
    </row>
    <row r="57" spans="1:10" ht="38.25" x14ac:dyDescent="0.25">
      <c r="A57" s="40" t="s">
        <v>1626</v>
      </c>
      <c r="B57" s="39" t="s">
        <v>1195</v>
      </c>
      <c r="C57" s="71" t="s">
        <v>991</v>
      </c>
      <c r="D57" s="70">
        <v>17</v>
      </c>
      <c r="E57" s="70">
        <f t="shared" si="1"/>
        <v>2.8333333333333339</v>
      </c>
      <c r="F57" s="24">
        <v>0.2</v>
      </c>
      <c r="G57" s="60"/>
      <c r="H57" s="215" t="s">
        <v>1882</v>
      </c>
      <c r="I57" s="57" t="s">
        <v>1880</v>
      </c>
      <c r="J57" s="57" t="s">
        <v>1881</v>
      </c>
    </row>
    <row r="58" spans="1:10" ht="38.25" x14ac:dyDescent="0.25">
      <c r="A58" s="40" t="s">
        <v>1627</v>
      </c>
      <c r="B58" s="39" t="s">
        <v>1196</v>
      </c>
      <c r="C58" s="71" t="s">
        <v>991</v>
      </c>
      <c r="D58" s="70">
        <v>23</v>
      </c>
      <c r="E58" s="70">
        <f t="shared" si="1"/>
        <v>3.8333333333333339</v>
      </c>
      <c r="F58" s="24">
        <v>0.2</v>
      </c>
      <c r="G58" s="60"/>
      <c r="H58" s="215" t="s">
        <v>1882</v>
      </c>
      <c r="I58" s="57" t="s">
        <v>1880</v>
      </c>
      <c r="J58" s="57" t="s">
        <v>1881</v>
      </c>
    </row>
    <row r="59" spans="1:10" ht="38.25" x14ac:dyDescent="0.25">
      <c r="A59" s="40" t="s">
        <v>1628</v>
      </c>
      <c r="B59" s="39" t="s">
        <v>1197</v>
      </c>
      <c r="C59" s="71" t="s">
        <v>991</v>
      </c>
      <c r="D59" s="70">
        <v>27</v>
      </c>
      <c r="E59" s="70">
        <f t="shared" si="1"/>
        <v>4.5000000000000009</v>
      </c>
      <c r="F59" s="24">
        <v>0.2</v>
      </c>
      <c r="G59" s="60"/>
      <c r="H59" s="215" t="s">
        <v>1882</v>
      </c>
      <c r="I59" s="57" t="s">
        <v>1880</v>
      </c>
      <c r="J59" s="57" t="s">
        <v>1881</v>
      </c>
    </row>
    <row r="60" spans="1:10" ht="38.25" x14ac:dyDescent="0.25">
      <c r="A60" s="40" t="s">
        <v>1629</v>
      </c>
      <c r="B60" s="39" t="s">
        <v>1199</v>
      </c>
      <c r="C60" s="71" t="s">
        <v>991</v>
      </c>
      <c r="D60" s="70">
        <v>17</v>
      </c>
      <c r="E60" s="70">
        <f>D60*F60/(100%+F60)</f>
        <v>2.8333333333333339</v>
      </c>
      <c r="F60" s="24">
        <v>0.2</v>
      </c>
      <c r="G60" s="60"/>
      <c r="H60" s="215" t="s">
        <v>1882</v>
      </c>
      <c r="I60" s="57" t="s">
        <v>1880</v>
      </c>
      <c r="J60" s="57" t="s">
        <v>1881</v>
      </c>
    </row>
    <row r="61" spans="1:10" ht="38.25" x14ac:dyDescent="0.25">
      <c r="A61" s="40" t="s">
        <v>1630</v>
      </c>
      <c r="B61" s="39" t="s">
        <v>1200</v>
      </c>
      <c r="C61" s="71" t="s">
        <v>991</v>
      </c>
      <c r="D61" s="70">
        <v>4.5</v>
      </c>
      <c r="E61" s="70">
        <f t="shared" ref="E61:E70" si="2">D61*F61/(100%+F61)</f>
        <v>0.75</v>
      </c>
      <c r="F61" s="24">
        <v>0.2</v>
      </c>
      <c r="G61" s="60"/>
      <c r="H61" s="215" t="s">
        <v>1882</v>
      </c>
      <c r="I61" s="57" t="s">
        <v>1880</v>
      </c>
      <c r="J61" s="57" t="s">
        <v>1881</v>
      </c>
    </row>
    <row r="62" spans="1:10" ht="38.25" x14ac:dyDescent="0.25">
      <c r="A62" s="40" t="s">
        <v>1631</v>
      </c>
      <c r="B62" s="39" t="s">
        <v>1201</v>
      </c>
      <c r="C62" s="71" t="s">
        <v>991</v>
      </c>
      <c r="D62" s="70">
        <v>5</v>
      </c>
      <c r="E62" s="70">
        <f t="shared" si="2"/>
        <v>0.83333333333333337</v>
      </c>
      <c r="F62" s="24">
        <v>0.2</v>
      </c>
      <c r="G62" s="60"/>
      <c r="H62" s="215" t="s">
        <v>1882</v>
      </c>
      <c r="I62" s="57" t="s">
        <v>1880</v>
      </c>
      <c r="J62" s="57" t="s">
        <v>1881</v>
      </c>
    </row>
    <row r="63" spans="1:10" ht="38.25" x14ac:dyDescent="0.25">
      <c r="A63" s="40" t="s">
        <v>1632</v>
      </c>
      <c r="B63" s="39" t="s">
        <v>1202</v>
      </c>
      <c r="C63" s="71" t="s">
        <v>991</v>
      </c>
      <c r="D63" s="70">
        <v>5.5</v>
      </c>
      <c r="E63" s="70">
        <f t="shared" si="2"/>
        <v>0.91666666666666674</v>
      </c>
      <c r="F63" s="24">
        <v>0.2</v>
      </c>
      <c r="G63" s="60"/>
      <c r="H63" s="215" t="s">
        <v>1882</v>
      </c>
      <c r="I63" s="57" t="s">
        <v>1880</v>
      </c>
      <c r="J63" s="57" t="s">
        <v>1881</v>
      </c>
    </row>
    <row r="64" spans="1:10" ht="38.25" x14ac:dyDescent="0.25">
      <c r="A64" s="40" t="s">
        <v>1633</v>
      </c>
      <c r="B64" s="39" t="s">
        <v>1203</v>
      </c>
      <c r="C64" s="71" t="s">
        <v>991</v>
      </c>
      <c r="D64" s="70">
        <v>6</v>
      </c>
      <c r="E64" s="70">
        <f t="shared" si="2"/>
        <v>1.0000000000000002</v>
      </c>
      <c r="F64" s="24">
        <v>0.2</v>
      </c>
      <c r="G64" s="60"/>
      <c r="H64" s="215" t="s">
        <v>1882</v>
      </c>
      <c r="I64" s="57" t="s">
        <v>1880</v>
      </c>
      <c r="J64" s="57" t="s">
        <v>1881</v>
      </c>
    </row>
    <row r="65" spans="1:10" ht="38.25" x14ac:dyDescent="0.25">
      <c r="A65" s="40" t="s">
        <v>1634</v>
      </c>
      <c r="B65" s="39" t="s">
        <v>1204</v>
      </c>
      <c r="C65" s="71" t="s">
        <v>21</v>
      </c>
      <c r="D65" s="70">
        <v>230</v>
      </c>
      <c r="E65" s="70">
        <f t="shared" si="2"/>
        <v>38.333333333333336</v>
      </c>
      <c r="F65" s="24">
        <v>0.2</v>
      </c>
      <c r="G65" s="60"/>
      <c r="H65" s="215" t="s">
        <v>1882</v>
      </c>
      <c r="I65" s="57" t="s">
        <v>1880</v>
      </c>
      <c r="J65" s="57" t="s">
        <v>1881</v>
      </c>
    </row>
    <row r="66" spans="1:10" ht="38.25" x14ac:dyDescent="0.25">
      <c r="A66" s="40" t="s">
        <v>1635</v>
      </c>
      <c r="B66" s="39" t="s">
        <v>1205</v>
      </c>
      <c r="C66" s="71" t="s">
        <v>21</v>
      </c>
      <c r="D66" s="70">
        <v>240</v>
      </c>
      <c r="E66" s="70">
        <f t="shared" si="2"/>
        <v>40</v>
      </c>
      <c r="F66" s="24">
        <v>0.2</v>
      </c>
      <c r="G66" s="60"/>
      <c r="H66" s="215" t="s">
        <v>1882</v>
      </c>
      <c r="I66" s="57" t="s">
        <v>1880</v>
      </c>
      <c r="J66" s="57" t="s">
        <v>1881</v>
      </c>
    </row>
    <row r="67" spans="1:10" ht="38.25" x14ac:dyDescent="0.25">
      <c r="A67" s="40" t="s">
        <v>1636</v>
      </c>
      <c r="B67" s="57" t="s">
        <v>1206</v>
      </c>
      <c r="C67" s="58" t="s">
        <v>21</v>
      </c>
      <c r="D67" s="70">
        <v>250</v>
      </c>
      <c r="E67" s="70">
        <f t="shared" si="2"/>
        <v>41.666666666666671</v>
      </c>
      <c r="F67" s="24">
        <v>0.2</v>
      </c>
      <c r="G67" s="60"/>
      <c r="H67" s="215" t="s">
        <v>1882</v>
      </c>
      <c r="I67" s="57" t="s">
        <v>1880</v>
      </c>
      <c r="J67" s="57" t="s">
        <v>1881</v>
      </c>
    </row>
    <row r="68" spans="1:10" ht="38.25" x14ac:dyDescent="0.25">
      <c r="A68" s="40" t="s">
        <v>1637</v>
      </c>
      <c r="B68" s="57" t="s">
        <v>1638</v>
      </c>
      <c r="C68" s="58" t="s">
        <v>991</v>
      </c>
      <c r="D68" s="70">
        <v>5</v>
      </c>
      <c r="E68" s="70">
        <f t="shared" si="2"/>
        <v>0.83333333333333337</v>
      </c>
      <c r="F68" s="24">
        <v>0.2</v>
      </c>
      <c r="G68" s="60"/>
      <c r="H68" s="215" t="s">
        <v>1882</v>
      </c>
      <c r="I68" s="57" t="s">
        <v>1880</v>
      </c>
      <c r="J68" s="57" t="s">
        <v>1881</v>
      </c>
    </row>
    <row r="69" spans="1:10" ht="38.25" x14ac:dyDescent="0.25">
      <c r="A69" s="40" t="s">
        <v>1639</v>
      </c>
      <c r="B69" s="57" t="s">
        <v>1640</v>
      </c>
      <c r="C69" s="58" t="s">
        <v>21</v>
      </c>
      <c r="D69" s="70">
        <v>200</v>
      </c>
      <c r="E69" s="70">
        <f t="shared" si="2"/>
        <v>33.333333333333336</v>
      </c>
      <c r="F69" s="24">
        <v>0.2</v>
      </c>
      <c r="G69" s="60"/>
      <c r="H69" s="215" t="s">
        <v>1882</v>
      </c>
      <c r="I69" s="57" t="s">
        <v>1880</v>
      </c>
      <c r="J69" s="57" t="s">
        <v>1881</v>
      </c>
    </row>
    <row r="70" spans="1:10" ht="38.25" x14ac:dyDescent="0.25">
      <c r="A70" s="40" t="s">
        <v>1641</v>
      </c>
      <c r="B70" s="10" t="s">
        <v>1642</v>
      </c>
      <c r="C70" s="58" t="s">
        <v>21</v>
      </c>
      <c r="D70" s="70">
        <v>270</v>
      </c>
      <c r="E70" s="70">
        <f t="shared" si="2"/>
        <v>45</v>
      </c>
      <c r="F70" s="24">
        <v>0.2</v>
      </c>
      <c r="G70" s="60"/>
      <c r="H70" s="215" t="s">
        <v>1882</v>
      </c>
      <c r="I70" s="57" t="s">
        <v>1880</v>
      </c>
      <c r="J70" s="57" t="s">
        <v>1881</v>
      </c>
    </row>
    <row r="71" spans="1:10" ht="15.75" x14ac:dyDescent="0.25">
      <c r="A71" s="134" t="s">
        <v>40</v>
      </c>
      <c r="B71" s="137" t="s">
        <v>1069</v>
      </c>
      <c r="C71" s="138"/>
      <c r="D71" s="138"/>
      <c r="E71" s="138"/>
      <c r="F71" s="139"/>
      <c r="G71" s="39"/>
      <c r="H71" s="39"/>
      <c r="I71" s="39"/>
      <c r="J71" s="39"/>
    </row>
    <row r="72" spans="1:10" x14ac:dyDescent="0.25">
      <c r="A72" s="75" t="s">
        <v>0</v>
      </c>
      <c r="B72" s="119" t="s">
        <v>2</v>
      </c>
      <c r="C72" s="149" t="s">
        <v>31</v>
      </c>
      <c r="D72" s="120" t="s">
        <v>1</v>
      </c>
      <c r="E72" s="62" t="s">
        <v>256</v>
      </c>
      <c r="F72" s="45" t="s">
        <v>258</v>
      </c>
      <c r="G72" s="39"/>
      <c r="H72" s="39"/>
      <c r="I72" s="39"/>
      <c r="J72" s="39"/>
    </row>
    <row r="73" spans="1:10" ht="25.5" x14ac:dyDescent="0.25">
      <c r="A73" s="75" t="s">
        <v>45</v>
      </c>
      <c r="B73" s="222" t="s">
        <v>1643</v>
      </c>
      <c r="C73" s="253"/>
      <c r="D73" s="253"/>
      <c r="E73" s="253"/>
      <c r="F73" s="254"/>
      <c r="G73" s="60"/>
      <c r="H73" s="199" t="s">
        <v>1847</v>
      </c>
      <c r="I73" s="57"/>
      <c r="J73" s="57"/>
    </row>
    <row r="74" spans="1:10" ht="38.25" x14ac:dyDescent="0.25">
      <c r="A74" s="40" t="s">
        <v>57</v>
      </c>
      <c r="B74" s="60" t="s">
        <v>528</v>
      </c>
      <c r="C74" s="71" t="s">
        <v>144</v>
      </c>
      <c r="D74" s="70">
        <v>132</v>
      </c>
      <c r="E74" s="70">
        <f>ROUND(D74*F74/(100%+F74),2)</f>
        <v>22</v>
      </c>
      <c r="F74" s="76">
        <v>0.2</v>
      </c>
      <c r="G74" s="60"/>
      <c r="H74" s="199" t="s">
        <v>1847</v>
      </c>
      <c r="I74" s="57" t="s">
        <v>1845</v>
      </c>
      <c r="J74" s="57" t="s">
        <v>1846</v>
      </c>
    </row>
    <row r="75" spans="1:10" ht="38.25" x14ac:dyDescent="0.25">
      <c r="A75" s="40" t="s">
        <v>409</v>
      </c>
      <c r="B75" s="60" t="s">
        <v>1644</v>
      </c>
      <c r="C75" s="71" t="s">
        <v>144</v>
      </c>
      <c r="D75" s="70">
        <v>165</v>
      </c>
      <c r="E75" s="70">
        <f t="shared" ref="E75:E127" si="3">ROUND(D75*F75/(100%+F75),2)</f>
        <v>27.5</v>
      </c>
      <c r="F75" s="76">
        <v>0.2</v>
      </c>
      <c r="G75" s="60"/>
      <c r="H75" s="199" t="s">
        <v>1847</v>
      </c>
      <c r="I75" s="57" t="s">
        <v>1845</v>
      </c>
      <c r="J75" s="57" t="s">
        <v>1846</v>
      </c>
    </row>
    <row r="76" spans="1:10" ht="38.25" x14ac:dyDescent="0.25">
      <c r="A76" s="40" t="s">
        <v>410</v>
      </c>
      <c r="B76" s="60" t="s">
        <v>510</v>
      </c>
      <c r="C76" s="71" t="s">
        <v>144</v>
      </c>
      <c r="D76" s="70">
        <v>269.5</v>
      </c>
      <c r="E76" s="70">
        <f t="shared" si="3"/>
        <v>44.92</v>
      </c>
      <c r="F76" s="76">
        <v>0.2</v>
      </c>
      <c r="G76" s="60"/>
      <c r="H76" s="199" t="s">
        <v>1847</v>
      </c>
      <c r="I76" s="57" t="s">
        <v>1845</v>
      </c>
      <c r="J76" s="57" t="s">
        <v>1846</v>
      </c>
    </row>
    <row r="77" spans="1:10" ht="38.25" x14ac:dyDescent="0.25">
      <c r="A77" s="40" t="s">
        <v>411</v>
      </c>
      <c r="B77" s="60" t="s">
        <v>511</v>
      </c>
      <c r="C77" s="71" t="s">
        <v>144</v>
      </c>
      <c r="D77" s="70">
        <v>291.5</v>
      </c>
      <c r="E77" s="70">
        <f t="shared" si="3"/>
        <v>48.58</v>
      </c>
      <c r="F77" s="76">
        <v>0.2</v>
      </c>
      <c r="G77" s="60"/>
      <c r="H77" s="199" t="s">
        <v>1847</v>
      </c>
      <c r="I77" s="57" t="s">
        <v>1845</v>
      </c>
      <c r="J77" s="57" t="s">
        <v>1846</v>
      </c>
    </row>
    <row r="78" spans="1:10" ht="38.25" x14ac:dyDescent="0.25">
      <c r="A78" s="40" t="s">
        <v>412</v>
      </c>
      <c r="B78" s="60" t="s">
        <v>169</v>
      </c>
      <c r="C78" s="71" t="s">
        <v>144</v>
      </c>
      <c r="D78" s="70">
        <v>118.8</v>
      </c>
      <c r="E78" s="70">
        <f t="shared" si="3"/>
        <v>19.8</v>
      </c>
      <c r="F78" s="76">
        <v>0.2</v>
      </c>
      <c r="G78" s="60"/>
      <c r="H78" s="199" t="s">
        <v>1847</v>
      </c>
      <c r="I78" s="57" t="s">
        <v>1845</v>
      </c>
      <c r="J78" s="57" t="s">
        <v>1846</v>
      </c>
    </row>
    <row r="79" spans="1:10" ht="38.25" x14ac:dyDescent="0.25">
      <c r="A79" s="40" t="s">
        <v>413</v>
      </c>
      <c r="B79" s="60" t="s">
        <v>1645</v>
      </c>
      <c r="C79" s="71" t="s">
        <v>144</v>
      </c>
      <c r="D79" s="70">
        <v>905.3</v>
      </c>
      <c r="E79" s="70">
        <f t="shared" si="3"/>
        <v>150.88</v>
      </c>
      <c r="F79" s="76">
        <v>0.2</v>
      </c>
      <c r="G79" s="60"/>
      <c r="H79" s="199" t="s">
        <v>1847</v>
      </c>
      <c r="I79" s="57" t="s">
        <v>1845</v>
      </c>
      <c r="J79" s="57" t="s">
        <v>1846</v>
      </c>
    </row>
    <row r="80" spans="1:10" ht="38.25" x14ac:dyDescent="0.25">
      <c r="A80" s="40" t="s">
        <v>482</v>
      </c>
      <c r="B80" s="60" t="s">
        <v>171</v>
      </c>
      <c r="C80" s="71" t="s">
        <v>144</v>
      </c>
      <c r="D80" s="70">
        <v>333.3</v>
      </c>
      <c r="E80" s="70">
        <f t="shared" si="3"/>
        <v>55.55</v>
      </c>
      <c r="F80" s="76">
        <v>0.2</v>
      </c>
      <c r="G80" s="60"/>
      <c r="H80" s="199" t="s">
        <v>1847</v>
      </c>
      <c r="I80" s="57" t="s">
        <v>1845</v>
      </c>
      <c r="J80" s="57" t="s">
        <v>1846</v>
      </c>
    </row>
    <row r="81" spans="1:10" ht="38.25" x14ac:dyDescent="0.25">
      <c r="A81" s="40" t="s">
        <v>1087</v>
      </c>
      <c r="B81" s="60" t="s">
        <v>527</v>
      </c>
      <c r="C81" s="71" t="s">
        <v>144</v>
      </c>
      <c r="D81" s="70">
        <v>343.2</v>
      </c>
      <c r="E81" s="70">
        <f t="shared" si="3"/>
        <v>57.2</v>
      </c>
      <c r="F81" s="76">
        <v>0.2</v>
      </c>
      <c r="G81" s="60"/>
      <c r="H81" s="199" t="s">
        <v>1847</v>
      </c>
      <c r="I81" s="57" t="s">
        <v>1845</v>
      </c>
      <c r="J81" s="57" t="s">
        <v>1846</v>
      </c>
    </row>
    <row r="82" spans="1:10" ht="38.25" x14ac:dyDescent="0.25">
      <c r="A82" s="40" t="s">
        <v>1088</v>
      </c>
      <c r="B82" s="60" t="s">
        <v>15</v>
      </c>
      <c r="C82" s="71" t="s">
        <v>144</v>
      </c>
      <c r="D82" s="70">
        <v>891</v>
      </c>
      <c r="E82" s="70">
        <f t="shared" si="3"/>
        <v>148.5</v>
      </c>
      <c r="F82" s="76">
        <v>0.2</v>
      </c>
      <c r="G82" s="60"/>
      <c r="H82" s="199" t="s">
        <v>1847</v>
      </c>
      <c r="I82" s="57" t="s">
        <v>1845</v>
      </c>
      <c r="J82" s="57" t="s">
        <v>1846</v>
      </c>
    </row>
    <row r="83" spans="1:10" ht="38.25" x14ac:dyDescent="0.25">
      <c r="A83" s="40" t="s">
        <v>1089</v>
      </c>
      <c r="B83" s="60" t="s">
        <v>1646</v>
      </c>
      <c r="C83" s="71" t="s">
        <v>144</v>
      </c>
      <c r="D83" s="70">
        <v>1233.0999999999999</v>
      </c>
      <c r="E83" s="70">
        <f t="shared" si="3"/>
        <v>205.52</v>
      </c>
      <c r="F83" s="76">
        <v>0.2</v>
      </c>
      <c r="G83" s="60"/>
      <c r="H83" s="199" t="s">
        <v>1847</v>
      </c>
      <c r="I83" s="57" t="s">
        <v>1845</v>
      </c>
      <c r="J83" s="57" t="s">
        <v>1846</v>
      </c>
    </row>
    <row r="84" spans="1:10" ht="38.25" x14ac:dyDescent="0.25">
      <c r="A84" s="40" t="s">
        <v>1090</v>
      </c>
      <c r="B84" s="34" t="s">
        <v>1647</v>
      </c>
      <c r="C84" s="71" t="s">
        <v>144</v>
      </c>
      <c r="D84" s="70">
        <v>1233.0999999999999</v>
      </c>
      <c r="E84" s="70">
        <f t="shared" si="3"/>
        <v>205.52</v>
      </c>
      <c r="F84" s="76">
        <v>0.2</v>
      </c>
      <c r="G84" s="60"/>
      <c r="H84" s="199" t="s">
        <v>1847</v>
      </c>
      <c r="I84" s="57" t="s">
        <v>1845</v>
      </c>
      <c r="J84" s="57" t="s">
        <v>1846</v>
      </c>
    </row>
    <row r="85" spans="1:10" ht="38.25" x14ac:dyDescent="0.25">
      <c r="A85" s="40" t="s">
        <v>1091</v>
      </c>
      <c r="B85" s="60" t="s">
        <v>1648</v>
      </c>
      <c r="C85" s="71" t="s">
        <v>144</v>
      </c>
      <c r="D85" s="70">
        <v>534.6</v>
      </c>
      <c r="E85" s="70">
        <f t="shared" si="3"/>
        <v>89.1</v>
      </c>
      <c r="F85" s="76">
        <v>0.2</v>
      </c>
      <c r="G85" s="60"/>
      <c r="H85" s="199" t="s">
        <v>1847</v>
      </c>
      <c r="I85" s="57" t="s">
        <v>1845</v>
      </c>
      <c r="J85" s="57" t="s">
        <v>1846</v>
      </c>
    </row>
    <row r="86" spans="1:10" ht="38.25" x14ac:dyDescent="0.25">
      <c r="A86" s="40" t="s">
        <v>1092</v>
      </c>
      <c r="B86" s="60" t="s">
        <v>1649</v>
      </c>
      <c r="C86" s="71" t="s">
        <v>144</v>
      </c>
      <c r="D86" s="70">
        <v>534.6</v>
      </c>
      <c r="E86" s="70">
        <f t="shared" si="3"/>
        <v>89.1</v>
      </c>
      <c r="F86" s="76">
        <v>0.2</v>
      </c>
      <c r="G86" s="60"/>
      <c r="H86" s="199" t="s">
        <v>1847</v>
      </c>
      <c r="I86" s="57" t="s">
        <v>1845</v>
      </c>
      <c r="J86" s="57" t="s">
        <v>1846</v>
      </c>
    </row>
    <row r="87" spans="1:10" ht="38.25" x14ac:dyDescent="0.25">
      <c r="A87" s="40" t="s">
        <v>1093</v>
      </c>
      <c r="B87" s="60" t="s">
        <v>1650</v>
      </c>
      <c r="C87" s="71" t="s">
        <v>144</v>
      </c>
      <c r="D87" s="70">
        <v>537.9</v>
      </c>
      <c r="E87" s="70">
        <f t="shared" si="3"/>
        <v>89.65</v>
      </c>
      <c r="F87" s="76">
        <v>0.2</v>
      </c>
      <c r="G87" s="60"/>
      <c r="H87" s="199" t="s">
        <v>1847</v>
      </c>
      <c r="I87" s="57" t="s">
        <v>1845</v>
      </c>
      <c r="J87" s="57" t="s">
        <v>1846</v>
      </c>
    </row>
    <row r="88" spans="1:10" ht="38.25" x14ac:dyDescent="0.25">
      <c r="A88" s="40" t="s">
        <v>1094</v>
      </c>
      <c r="B88" s="60" t="s">
        <v>1007</v>
      </c>
      <c r="C88" s="71" t="s">
        <v>144</v>
      </c>
      <c r="D88" s="70">
        <v>1233.0999999999999</v>
      </c>
      <c r="E88" s="70">
        <f t="shared" si="3"/>
        <v>205.52</v>
      </c>
      <c r="F88" s="76">
        <v>0.2</v>
      </c>
      <c r="G88" s="60"/>
      <c r="H88" s="199" t="s">
        <v>1847</v>
      </c>
      <c r="I88" s="57" t="s">
        <v>1845</v>
      </c>
      <c r="J88" s="57" t="s">
        <v>1846</v>
      </c>
    </row>
    <row r="89" spans="1:10" ht="38.25" x14ac:dyDescent="0.25">
      <c r="A89" s="40" t="s">
        <v>1095</v>
      </c>
      <c r="B89" s="60" t="s">
        <v>1651</v>
      </c>
      <c r="C89" s="71" t="s">
        <v>144</v>
      </c>
      <c r="D89" s="70">
        <v>520.29999999999995</v>
      </c>
      <c r="E89" s="70">
        <f t="shared" si="3"/>
        <v>86.72</v>
      </c>
      <c r="F89" s="76">
        <v>0.2</v>
      </c>
      <c r="G89" s="60"/>
      <c r="H89" s="199" t="s">
        <v>1847</v>
      </c>
      <c r="I89" s="57" t="s">
        <v>1845</v>
      </c>
      <c r="J89" s="57" t="s">
        <v>1846</v>
      </c>
    </row>
    <row r="90" spans="1:10" ht="38.25" x14ac:dyDescent="0.25">
      <c r="A90" s="40" t="s">
        <v>1096</v>
      </c>
      <c r="B90" s="60" t="s">
        <v>539</v>
      </c>
      <c r="C90" s="71" t="s">
        <v>144</v>
      </c>
      <c r="D90" s="70">
        <v>575.29999999999995</v>
      </c>
      <c r="E90" s="70">
        <f t="shared" si="3"/>
        <v>95.88</v>
      </c>
      <c r="F90" s="76">
        <v>0.2</v>
      </c>
      <c r="G90" s="60"/>
      <c r="H90" s="199" t="s">
        <v>1847</v>
      </c>
      <c r="I90" s="57" t="s">
        <v>1845</v>
      </c>
      <c r="J90" s="57" t="s">
        <v>1846</v>
      </c>
    </row>
    <row r="91" spans="1:10" ht="38.25" x14ac:dyDescent="0.25">
      <c r="A91" s="40" t="s">
        <v>1097</v>
      </c>
      <c r="B91" s="60" t="s">
        <v>166</v>
      </c>
      <c r="C91" s="71" t="s">
        <v>144</v>
      </c>
      <c r="D91" s="70">
        <v>407</v>
      </c>
      <c r="E91" s="70">
        <f t="shared" si="3"/>
        <v>67.83</v>
      </c>
      <c r="F91" s="76">
        <v>0.2</v>
      </c>
      <c r="G91" s="60"/>
      <c r="H91" s="199" t="s">
        <v>1847</v>
      </c>
      <c r="I91" s="57" t="s">
        <v>1845</v>
      </c>
      <c r="J91" s="57" t="s">
        <v>1846</v>
      </c>
    </row>
    <row r="92" spans="1:10" ht="38.25" x14ac:dyDescent="0.25">
      <c r="A92" s="40" t="s">
        <v>1098</v>
      </c>
      <c r="B92" s="60" t="s">
        <v>16</v>
      </c>
      <c r="C92" s="71" t="s">
        <v>144</v>
      </c>
      <c r="D92" s="70">
        <v>496.1</v>
      </c>
      <c r="E92" s="70">
        <f t="shared" si="3"/>
        <v>82.68</v>
      </c>
      <c r="F92" s="76">
        <v>0.2</v>
      </c>
      <c r="G92" s="60"/>
      <c r="H92" s="199" t="s">
        <v>1847</v>
      </c>
      <c r="I92" s="57" t="s">
        <v>1845</v>
      </c>
      <c r="J92" s="57" t="s">
        <v>1846</v>
      </c>
    </row>
    <row r="93" spans="1:10" ht="38.25" x14ac:dyDescent="0.25">
      <c r="A93" s="40" t="s">
        <v>1099</v>
      </c>
      <c r="B93" s="60" t="s">
        <v>162</v>
      </c>
      <c r="C93" s="71" t="s">
        <v>144</v>
      </c>
      <c r="D93" s="70">
        <v>332.2</v>
      </c>
      <c r="E93" s="70">
        <f t="shared" si="3"/>
        <v>55.37</v>
      </c>
      <c r="F93" s="76">
        <v>0.2</v>
      </c>
      <c r="G93" s="60"/>
      <c r="H93" s="199" t="s">
        <v>1847</v>
      </c>
      <c r="I93" s="57" t="s">
        <v>1845</v>
      </c>
      <c r="J93" s="57" t="s">
        <v>1846</v>
      </c>
    </row>
    <row r="94" spans="1:10" ht="38.25" x14ac:dyDescent="0.25">
      <c r="A94" s="40" t="s">
        <v>1100</v>
      </c>
      <c r="B94" s="60" t="s">
        <v>509</v>
      </c>
      <c r="C94" s="71" t="s">
        <v>144</v>
      </c>
      <c r="D94" s="70">
        <v>401.5</v>
      </c>
      <c r="E94" s="70">
        <f t="shared" si="3"/>
        <v>66.92</v>
      </c>
      <c r="F94" s="76">
        <v>0.2</v>
      </c>
      <c r="G94" s="60"/>
      <c r="H94" s="199" t="s">
        <v>1847</v>
      </c>
      <c r="I94" s="57" t="s">
        <v>1845</v>
      </c>
      <c r="J94" s="57" t="s">
        <v>1846</v>
      </c>
    </row>
    <row r="95" spans="1:10" ht="38.25" x14ac:dyDescent="0.25">
      <c r="A95" s="40" t="s">
        <v>1101</v>
      </c>
      <c r="B95" s="60" t="s">
        <v>504</v>
      </c>
      <c r="C95" s="71" t="s">
        <v>144</v>
      </c>
      <c r="D95" s="70">
        <v>399.3</v>
      </c>
      <c r="E95" s="70">
        <f t="shared" si="3"/>
        <v>66.55</v>
      </c>
      <c r="F95" s="76">
        <v>0.2</v>
      </c>
      <c r="G95" s="60"/>
      <c r="H95" s="199" t="s">
        <v>1847</v>
      </c>
      <c r="I95" s="57" t="s">
        <v>1845</v>
      </c>
      <c r="J95" s="57" t="s">
        <v>1846</v>
      </c>
    </row>
    <row r="96" spans="1:10" ht="38.25" x14ac:dyDescent="0.25">
      <c r="A96" s="40" t="s">
        <v>1102</v>
      </c>
      <c r="B96" s="60" t="s">
        <v>562</v>
      </c>
      <c r="C96" s="71" t="s">
        <v>144</v>
      </c>
      <c r="D96" s="70">
        <v>387.2</v>
      </c>
      <c r="E96" s="70">
        <f t="shared" si="3"/>
        <v>64.53</v>
      </c>
      <c r="F96" s="76">
        <v>0.2</v>
      </c>
      <c r="G96" s="60"/>
      <c r="H96" s="199" t="s">
        <v>1847</v>
      </c>
      <c r="I96" s="57" t="s">
        <v>1845</v>
      </c>
      <c r="J96" s="57" t="s">
        <v>1846</v>
      </c>
    </row>
    <row r="97" spans="1:10" ht="38.25" x14ac:dyDescent="0.25">
      <c r="A97" s="40" t="s">
        <v>1103</v>
      </c>
      <c r="B97" s="60" t="s">
        <v>559</v>
      </c>
      <c r="C97" s="71" t="s">
        <v>144</v>
      </c>
      <c r="D97" s="70">
        <v>611.6</v>
      </c>
      <c r="E97" s="70">
        <f t="shared" si="3"/>
        <v>101.93</v>
      </c>
      <c r="F97" s="76">
        <v>0.2</v>
      </c>
      <c r="G97" s="60"/>
      <c r="H97" s="199" t="s">
        <v>1847</v>
      </c>
      <c r="I97" s="57" t="s">
        <v>1845</v>
      </c>
      <c r="J97" s="57" t="s">
        <v>1846</v>
      </c>
    </row>
    <row r="98" spans="1:10" ht="38.25" x14ac:dyDescent="0.25">
      <c r="A98" s="40" t="s">
        <v>1104</v>
      </c>
      <c r="B98" s="60" t="s">
        <v>145</v>
      </c>
      <c r="C98" s="71" t="s">
        <v>144</v>
      </c>
      <c r="D98" s="70">
        <v>899.8</v>
      </c>
      <c r="E98" s="70">
        <f t="shared" si="3"/>
        <v>149.97</v>
      </c>
      <c r="F98" s="76">
        <v>0.2</v>
      </c>
      <c r="G98" s="60"/>
      <c r="H98" s="199" t="s">
        <v>1847</v>
      </c>
      <c r="I98" s="57" t="s">
        <v>1845</v>
      </c>
      <c r="J98" s="57" t="s">
        <v>1846</v>
      </c>
    </row>
    <row r="99" spans="1:10" ht="38.25" x14ac:dyDescent="0.25">
      <c r="A99" s="40" t="s">
        <v>1105</v>
      </c>
      <c r="B99" s="60" t="s">
        <v>17</v>
      </c>
      <c r="C99" s="71" t="s">
        <v>144</v>
      </c>
      <c r="D99" s="70">
        <v>1678.9959999999999</v>
      </c>
      <c r="E99" s="70">
        <f t="shared" si="3"/>
        <v>279.83</v>
      </c>
      <c r="F99" s="76">
        <v>0.2</v>
      </c>
      <c r="G99" s="60"/>
      <c r="H99" s="199" t="s">
        <v>1847</v>
      </c>
      <c r="I99" s="57" t="s">
        <v>1845</v>
      </c>
      <c r="J99" s="57" t="s">
        <v>1846</v>
      </c>
    </row>
    <row r="100" spans="1:10" ht="38.25" x14ac:dyDescent="0.25">
      <c r="A100" s="40" t="s">
        <v>1106</v>
      </c>
      <c r="B100" s="60" t="s">
        <v>18</v>
      </c>
      <c r="C100" s="71" t="s">
        <v>144</v>
      </c>
      <c r="D100" s="70">
        <v>899.8</v>
      </c>
      <c r="E100" s="70">
        <f t="shared" si="3"/>
        <v>149.97</v>
      </c>
      <c r="F100" s="76">
        <v>0.2</v>
      </c>
      <c r="G100" s="60"/>
      <c r="H100" s="199" t="s">
        <v>1847</v>
      </c>
      <c r="I100" s="57" t="s">
        <v>1845</v>
      </c>
      <c r="J100" s="57" t="s">
        <v>1846</v>
      </c>
    </row>
    <row r="101" spans="1:10" ht="38.25" x14ac:dyDescent="0.25">
      <c r="A101" s="40" t="s">
        <v>1107</v>
      </c>
      <c r="B101" s="60" t="s">
        <v>19</v>
      </c>
      <c r="C101" s="71" t="s">
        <v>144</v>
      </c>
      <c r="D101" s="70">
        <v>899.8</v>
      </c>
      <c r="E101" s="70">
        <f t="shared" si="3"/>
        <v>149.97</v>
      </c>
      <c r="F101" s="76">
        <v>0.2</v>
      </c>
      <c r="G101" s="60"/>
      <c r="H101" s="199" t="s">
        <v>1847</v>
      </c>
      <c r="I101" s="57" t="s">
        <v>1845</v>
      </c>
      <c r="J101" s="57" t="s">
        <v>1846</v>
      </c>
    </row>
    <row r="102" spans="1:10" ht="38.25" x14ac:dyDescent="0.25">
      <c r="A102" s="40" t="s">
        <v>1108</v>
      </c>
      <c r="B102" s="60" t="s">
        <v>146</v>
      </c>
      <c r="C102" s="71" t="s">
        <v>144</v>
      </c>
      <c r="D102" s="70">
        <v>899.8</v>
      </c>
      <c r="E102" s="70">
        <f t="shared" si="3"/>
        <v>149.97</v>
      </c>
      <c r="F102" s="76">
        <v>0.2</v>
      </c>
      <c r="G102" s="60"/>
      <c r="H102" s="199" t="s">
        <v>1847</v>
      </c>
      <c r="I102" s="57" t="s">
        <v>1845</v>
      </c>
      <c r="J102" s="57" t="s">
        <v>1846</v>
      </c>
    </row>
    <row r="103" spans="1:10" ht="38.25" x14ac:dyDescent="0.25">
      <c r="A103" s="40" t="s">
        <v>1109</v>
      </c>
      <c r="B103" s="60" t="s">
        <v>148</v>
      </c>
      <c r="C103" s="71" t="s">
        <v>144</v>
      </c>
      <c r="D103" s="70">
        <v>899.8</v>
      </c>
      <c r="E103" s="70">
        <f t="shared" si="3"/>
        <v>149.97</v>
      </c>
      <c r="F103" s="76">
        <v>0.2</v>
      </c>
      <c r="G103" s="60"/>
      <c r="H103" s="199" t="s">
        <v>1847</v>
      </c>
      <c r="I103" s="57" t="s">
        <v>1845</v>
      </c>
      <c r="J103" s="57" t="s">
        <v>1846</v>
      </c>
    </row>
    <row r="104" spans="1:10" ht="38.25" x14ac:dyDescent="0.25">
      <c r="A104" s="40" t="s">
        <v>1110</v>
      </c>
      <c r="B104" s="60" t="s">
        <v>1652</v>
      </c>
      <c r="C104" s="71" t="s">
        <v>144</v>
      </c>
      <c r="D104" s="70">
        <v>899.8</v>
      </c>
      <c r="E104" s="70">
        <f t="shared" si="3"/>
        <v>149.97</v>
      </c>
      <c r="F104" s="76">
        <v>0.2</v>
      </c>
      <c r="G104" s="60"/>
      <c r="H104" s="199" t="s">
        <v>1847</v>
      </c>
      <c r="I104" s="57" t="s">
        <v>1845</v>
      </c>
      <c r="J104" s="57" t="s">
        <v>1846</v>
      </c>
    </row>
    <row r="105" spans="1:10" ht="38.25" x14ac:dyDescent="0.25">
      <c r="A105" s="40" t="s">
        <v>1111</v>
      </c>
      <c r="B105" s="60" t="s">
        <v>499</v>
      </c>
      <c r="C105" s="71" t="s">
        <v>144</v>
      </c>
      <c r="D105" s="70">
        <v>804.1</v>
      </c>
      <c r="E105" s="70">
        <f t="shared" si="3"/>
        <v>134.02000000000001</v>
      </c>
      <c r="F105" s="76">
        <v>0.2</v>
      </c>
      <c r="G105" s="60"/>
      <c r="H105" s="199" t="s">
        <v>1847</v>
      </c>
      <c r="I105" s="57" t="s">
        <v>1845</v>
      </c>
      <c r="J105" s="57" t="s">
        <v>1846</v>
      </c>
    </row>
    <row r="106" spans="1:10" ht="38.25" x14ac:dyDescent="0.25">
      <c r="A106" s="40" t="s">
        <v>1112</v>
      </c>
      <c r="B106" s="60" t="s">
        <v>557</v>
      </c>
      <c r="C106" s="71" t="s">
        <v>144</v>
      </c>
      <c r="D106" s="70">
        <v>872.3</v>
      </c>
      <c r="E106" s="70">
        <f t="shared" si="3"/>
        <v>145.38</v>
      </c>
      <c r="F106" s="76">
        <v>0.2</v>
      </c>
      <c r="G106" s="60"/>
      <c r="H106" s="199" t="s">
        <v>1847</v>
      </c>
      <c r="I106" s="57" t="s">
        <v>1845</v>
      </c>
      <c r="J106" s="57" t="s">
        <v>1846</v>
      </c>
    </row>
    <row r="107" spans="1:10" ht="38.25" x14ac:dyDescent="0.25">
      <c r="A107" s="40" t="s">
        <v>1113</v>
      </c>
      <c r="B107" s="60" t="s">
        <v>535</v>
      </c>
      <c r="C107" s="71" t="s">
        <v>144</v>
      </c>
      <c r="D107" s="70">
        <v>544.5</v>
      </c>
      <c r="E107" s="70">
        <f t="shared" si="3"/>
        <v>90.75</v>
      </c>
      <c r="F107" s="76">
        <v>0.2</v>
      </c>
      <c r="G107" s="60"/>
      <c r="H107" s="199" t="s">
        <v>1847</v>
      </c>
      <c r="I107" s="57" t="s">
        <v>1845</v>
      </c>
      <c r="J107" s="57" t="s">
        <v>1846</v>
      </c>
    </row>
    <row r="108" spans="1:10" ht="38.25" x14ac:dyDescent="0.25">
      <c r="A108" s="40" t="s">
        <v>1114</v>
      </c>
      <c r="B108" s="60" t="s">
        <v>1653</v>
      </c>
      <c r="C108" s="71" t="s">
        <v>144</v>
      </c>
      <c r="D108" s="70">
        <v>534.6</v>
      </c>
      <c r="E108" s="70">
        <f t="shared" si="3"/>
        <v>89.1</v>
      </c>
      <c r="F108" s="76">
        <v>0.2</v>
      </c>
      <c r="G108" s="60"/>
      <c r="H108" s="199" t="s">
        <v>1847</v>
      </c>
      <c r="I108" s="57" t="s">
        <v>1845</v>
      </c>
      <c r="J108" s="57" t="s">
        <v>1846</v>
      </c>
    </row>
    <row r="109" spans="1:10" ht="38.25" x14ac:dyDescent="0.25">
      <c r="A109" s="40" t="s">
        <v>1115</v>
      </c>
      <c r="B109" s="60" t="s">
        <v>1654</v>
      </c>
      <c r="C109" s="71" t="s">
        <v>144</v>
      </c>
      <c r="D109" s="70">
        <v>963.6</v>
      </c>
      <c r="E109" s="70">
        <f t="shared" si="3"/>
        <v>160.6</v>
      </c>
      <c r="F109" s="76">
        <v>0.2</v>
      </c>
      <c r="G109" s="60"/>
      <c r="H109" s="199" t="s">
        <v>1847</v>
      </c>
      <c r="I109" s="57" t="s">
        <v>1845</v>
      </c>
      <c r="J109" s="57" t="s">
        <v>1846</v>
      </c>
    </row>
    <row r="110" spans="1:10" ht="38.25" x14ac:dyDescent="0.25">
      <c r="A110" s="40" t="s">
        <v>1116</v>
      </c>
      <c r="B110" s="60" t="s">
        <v>1655</v>
      </c>
      <c r="C110" s="71" t="s">
        <v>144</v>
      </c>
      <c r="D110" s="70">
        <v>935</v>
      </c>
      <c r="E110" s="70">
        <f t="shared" si="3"/>
        <v>155.83000000000001</v>
      </c>
      <c r="F110" s="76">
        <v>0.2</v>
      </c>
      <c r="G110" s="60"/>
      <c r="H110" s="199" t="s">
        <v>1847</v>
      </c>
      <c r="I110" s="57" t="s">
        <v>1845</v>
      </c>
      <c r="J110" s="57" t="s">
        <v>1846</v>
      </c>
    </row>
    <row r="111" spans="1:10" ht="38.25" x14ac:dyDescent="0.25">
      <c r="A111" s="40" t="s">
        <v>1117</v>
      </c>
      <c r="B111" s="60" t="s">
        <v>365</v>
      </c>
      <c r="C111" s="71" t="s">
        <v>144</v>
      </c>
      <c r="D111" s="70">
        <v>336.6</v>
      </c>
      <c r="E111" s="70">
        <f t="shared" si="3"/>
        <v>56.1</v>
      </c>
      <c r="F111" s="76">
        <v>0.2</v>
      </c>
      <c r="G111" s="60"/>
      <c r="H111" s="199" t="s">
        <v>1847</v>
      </c>
      <c r="I111" s="57" t="s">
        <v>1845</v>
      </c>
      <c r="J111" s="57" t="s">
        <v>1846</v>
      </c>
    </row>
    <row r="112" spans="1:10" ht="38.25" x14ac:dyDescent="0.25">
      <c r="A112" s="40" t="s">
        <v>1118</v>
      </c>
      <c r="B112" s="60" t="s">
        <v>1656</v>
      </c>
      <c r="C112" s="71" t="s">
        <v>144</v>
      </c>
      <c r="D112" s="70">
        <v>336.6</v>
      </c>
      <c r="E112" s="70">
        <f t="shared" si="3"/>
        <v>56.1</v>
      </c>
      <c r="F112" s="76">
        <v>0.2</v>
      </c>
      <c r="G112" s="60"/>
      <c r="H112" s="199" t="s">
        <v>1847</v>
      </c>
      <c r="I112" s="57" t="s">
        <v>1845</v>
      </c>
      <c r="J112" s="57" t="s">
        <v>1846</v>
      </c>
    </row>
    <row r="113" spans="1:13" ht="38.25" x14ac:dyDescent="0.25">
      <c r="A113" s="40" t="s">
        <v>1127</v>
      </c>
      <c r="B113" s="60" t="s">
        <v>1657</v>
      </c>
      <c r="C113" s="71" t="s">
        <v>144</v>
      </c>
      <c r="D113" s="70">
        <v>3551.9</v>
      </c>
      <c r="E113" s="70">
        <f t="shared" si="3"/>
        <v>591.98</v>
      </c>
      <c r="F113" s="76">
        <v>0.2</v>
      </c>
      <c r="G113" s="60"/>
      <c r="H113" s="199" t="s">
        <v>1847</v>
      </c>
      <c r="I113" s="57" t="s">
        <v>1845</v>
      </c>
      <c r="J113" s="57" t="s">
        <v>1846</v>
      </c>
    </row>
    <row r="114" spans="1:13" ht="25.5" x14ac:dyDescent="0.25">
      <c r="A114" s="75" t="s">
        <v>46</v>
      </c>
      <c r="B114" s="222" t="s">
        <v>1658</v>
      </c>
      <c r="C114" s="253"/>
      <c r="D114" s="253"/>
      <c r="E114" s="253"/>
      <c r="F114" s="254"/>
      <c r="G114" s="60"/>
      <c r="H114" s="199" t="s">
        <v>1847</v>
      </c>
      <c r="I114" s="57"/>
      <c r="J114" s="57"/>
    </row>
    <row r="115" spans="1:13" ht="38.25" x14ac:dyDescent="0.25">
      <c r="A115" s="40" t="s">
        <v>58</v>
      </c>
      <c r="B115" s="60" t="s">
        <v>1659</v>
      </c>
      <c r="C115" s="71" t="s">
        <v>144</v>
      </c>
      <c r="D115" s="70">
        <v>825</v>
      </c>
      <c r="E115" s="70">
        <f t="shared" si="3"/>
        <v>137.5</v>
      </c>
      <c r="F115" s="76">
        <v>0.2</v>
      </c>
      <c r="G115" s="60"/>
      <c r="H115" s="199" t="s">
        <v>1847</v>
      </c>
      <c r="I115" s="57" t="s">
        <v>1845</v>
      </c>
      <c r="J115" s="57" t="s">
        <v>1846</v>
      </c>
    </row>
    <row r="116" spans="1:13" ht="38.25" x14ac:dyDescent="0.25">
      <c r="A116" s="40" t="s">
        <v>59</v>
      </c>
      <c r="B116" s="60" t="s">
        <v>145</v>
      </c>
      <c r="C116" s="71" t="s">
        <v>144</v>
      </c>
      <c r="D116" s="70">
        <v>899.8</v>
      </c>
      <c r="E116" s="70">
        <f t="shared" si="3"/>
        <v>149.97</v>
      </c>
      <c r="F116" s="76">
        <v>0.2</v>
      </c>
      <c r="G116" s="60"/>
      <c r="H116" s="199" t="s">
        <v>1847</v>
      </c>
      <c r="I116" s="57" t="s">
        <v>1845</v>
      </c>
      <c r="J116" s="57" t="s">
        <v>1846</v>
      </c>
      <c r="K116" s="48"/>
    </row>
    <row r="117" spans="1:13" ht="38.25" x14ac:dyDescent="0.25">
      <c r="A117" s="40" t="s">
        <v>60</v>
      </c>
      <c r="B117" s="60" t="s">
        <v>17</v>
      </c>
      <c r="C117" s="71" t="s">
        <v>144</v>
      </c>
      <c r="D117" s="70">
        <v>1678.9959999999999</v>
      </c>
      <c r="E117" s="70">
        <f t="shared" si="3"/>
        <v>279.83</v>
      </c>
      <c r="F117" s="76">
        <v>0.2</v>
      </c>
      <c r="G117" s="60"/>
      <c r="H117" s="199" t="s">
        <v>1847</v>
      </c>
      <c r="I117" s="57" t="s">
        <v>1845</v>
      </c>
      <c r="J117" s="57" t="s">
        <v>1846</v>
      </c>
      <c r="K117" s="48"/>
    </row>
    <row r="118" spans="1:13" ht="38.25" x14ac:dyDescent="0.25">
      <c r="A118" s="40" t="s">
        <v>61</v>
      </c>
      <c r="B118" s="60" t="s">
        <v>18</v>
      </c>
      <c r="C118" s="71" t="s">
        <v>144</v>
      </c>
      <c r="D118" s="70">
        <v>899.8</v>
      </c>
      <c r="E118" s="70">
        <f t="shared" si="3"/>
        <v>149.97</v>
      </c>
      <c r="F118" s="76">
        <v>0.2</v>
      </c>
      <c r="G118" s="60"/>
      <c r="H118" s="199" t="s">
        <v>1847</v>
      </c>
      <c r="I118" s="57" t="s">
        <v>1845</v>
      </c>
      <c r="J118" s="57" t="s">
        <v>1846</v>
      </c>
      <c r="K118" s="48"/>
    </row>
    <row r="119" spans="1:13" ht="38.25" x14ac:dyDescent="0.25">
      <c r="A119" s="40" t="s">
        <v>414</v>
      </c>
      <c r="B119" s="60" t="s">
        <v>19</v>
      </c>
      <c r="C119" s="71" t="s">
        <v>144</v>
      </c>
      <c r="D119" s="70">
        <v>899.8</v>
      </c>
      <c r="E119" s="70">
        <f t="shared" si="3"/>
        <v>149.97</v>
      </c>
      <c r="F119" s="76">
        <v>0.2</v>
      </c>
      <c r="G119" s="60"/>
      <c r="H119" s="199" t="s">
        <v>1847</v>
      </c>
      <c r="I119" s="57" t="s">
        <v>1845</v>
      </c>
      <c r="J119" s="57" t="s">
        <v>1846</v>
      </c>
      <c r="K119" s="48"/>
    </row>
    <row r="120" spans="1:13" ht="38.25" x14ac:dyDescent="0.25">
      <c r="A120" s="40" t="s">
        <v>1119</v>
      </c>
      <c r="B120" s="60" t="s">
        <v>146</v>
      </c>
      <c r="C120" s="71" t="s">
        <v>144</v>
      </c>
      <c r="D120" s="70">
        <v>899.8</v>
      </c>
      <c r="E120" s="70">
        <f t="shared" si="3"/>
        <v>149.97</v>
      </c>
      <c r="F120" s="76">
        <v>0.2</v>
      </c>
      <c r="G120" s="60"/>
      <c r="H120" s="199" t="s">
        <v>1847</v>
      </c>
      <c r="I120" s="57" t="s">
        <v>1845</v>
      </c>
      <c r="J120" s="57" t="s">
        <v>1846</v>
      </c>
      <c r="K120" s="48"/>
      <c r="M120" s="157"/>
    </row>
    <row r="121" spans="1:13" ht="38.25" x14ac:dyDescent="0.25">
      <c r="A121" s="40" t="s">
        <v>1120</v>
      </c>
      <c r="B121" s="60" t="s">
        <v>148</v>
      </c>
      <c r="C121" s="71" t="s">
        <v>144</v>
      </c>
      <c r="D121" s="70">
        <v>899.8</v>
      </c>
      <c r="E121" s="70">
        <f t="shared" si="3"/>
        <v>149.97</v>
      </c>
      <c r="F121" s="76">
        <v>0.2</v>
      </c>
      <c r="G121" s="60"/>
      <c r="H121" s="199" t="s">
        <v>1847</v>
      </c>
      <c r="I121" s="57" t="s">
        <v>1845</v>
      </c>
      <c r="J121" s="57" t="s">
        <v>1846</v>
      </c>
      <c r="K121" s="157"/>
      <c r="M121" s="157"/>
    </row>
    <row r="122" spans="1:13" ht="38.25" x14ac:dyDescent="0.25">
      <c r="A122" s="40" t="s">
        <v>1121</v>
      </c>
      <c r="B122" s="60" t="s">
        <v>1652</v>
      </c>
      <c r="C122" s="71" t="s">
        <v>144</v>
      </c>
      <c r="D122" s="70">
        <v>899.8</v>
      </c>
      <c r="E122" s="70">
        <f t="shared" si="3"/>
        <v>149.97</v>
      </c>
      <c r="F122" s="76">
        <v>0.2</v>
      </c>
      <c r="G122" s="60"/>
      <c r="H122" s="199" t="s">
        <v>1847</v>
      </c>
      <c r="I122" s="57" t="s">
        <v>1845</v>
      </c>
      <c r="J122" s="57" t="s">
        <v>1846</v>
      </c>
      <c r="K122" s="157"/>
      <c r="M122" s="157"/>
    </row>
    <row r="123" spans="1:13" ht="38.25" x14ac:dyDescent="0.25">
      <c r="A123" s="40" t="s">
        <v>1122</v>
      </c>
      <c r="B123" s="60" t="s">
        <v>557</v>
      </c>
      <c r="C123" s="71" t="s">
        <v>144</v>
      </c>
      <c r="D123" s="70">
        <v>920.7</v>
      </c>
      <c r="E123" s="70">
        <f t="shared" si="3"/>
        <v>153.44999999999999</v>
      </c>
      <c r="F123" s="76">
        <v>0.2</v>
      </c>
      <c r="G123" s="60"/>
      <c r="H123" s="199" t="s">
        <v>1847</v>
      </c>
      <c r="I123" s="57" t="s">
        <v>1845</v>
      </c>
      <c r="J123" s="57" t="s">
        <v>1846</v>
      </c>
      <c r="K123" s="157"/>
      <c r="M123" s="157"/>
    </row>
    <row r="124" spans="1:13" ht="38.25" x14ac:dyDescent="0.25">
      <c r="A124" s="40" t="s">
        <v>1123</v>
      </c>
      <c r="B124" s="60" t="s">
        <v>556</v>
      </c>
      <c r="C124" s="71" t="s">
        <v>144</v>
      </c>
      <c r="D124" s="70">
        <v>572</v>
      </c>
      <c r="E124" s="70">
        <f t="shared" si="3"/>
        <v>95.33</v>
      </c>
      <c r="F124" s="76">
        <v>0.2</v>
      </c>
      <c r="G124" s="60"/>
      <c r="H124" s="199" t="s">
        <v>1847</v>
      </c>
      <c r="I124" s="57" t="s">
        <v>1845</v>
      </c>
      <c r="J124" s="57" t="s">
        <v>1846</v>
      </c>
      <c r="K124" s="157"/>
      <c r="M124" s="157"/>
    </row>
    <row r="125" spans="1:13" ht="38.25" x14ac:dyDescent="0.25">
      <c r="A125" s="40" t="s">
        <v>1124</v>
      </c>
      <c r="B125" s="60" t="s">
        <v>1647</v>
      </c>
      <c r="C125" s="71" t="s">
        <v>144</v>
      </c>
      <c r="D125" s="70">
        <v>1360.7</v>
      </c>
      <c r="E125" s="70">
        <f t="shared" si="3"/>
        <v>226.78</v>
      </c>
      <c r="F125" s="76">
        <v>0.2</v>
      </c>
      <c r="G125" s="60"/>
      <c r="H125" s="199" t="s">
        <v>1847</v>
      </c>
      <c r="I125" s="57" t="s">
        <v>1845</v>
      </c>
      <c r="J125" s="57" t="s">
        <v>1846</v>
      </c>
      <c r="K125" s="157"/>
      <c r="M125" s="157"/>
    </row>
    <row r="126" spans="1:13" ht="38.25" x14ac:dyDescent="0.25">
      <c r="A126" s="40" t="s">
        <v>1125</v>
      </c>
      <c r="B126" s="60" t="s">
        <v>1646</v>
      </c>
      <c r="C126" s="71" t="s">
        <v>144</v>
      </c>
      <c r="D126" s="70">
        <v>1360.7</v>
      </c>
      <c r="E126" s="70">
        <f t="shared" si="3"/>
        <v>226.78</v>
      </c>
      <c r="F126" s="76">
        <v>0.2</v>
      </c>
      <c r="G126" s="60"/>
      <c r="H126" s="199" t="s">
        <v>1847</v>
      </c>
      <c r="I126" s="57" t="s">
        <v>1845</v>
      </c>
      <c r="J126" s="57" t="s">
        <v>1846</v>
      </c>
      <c r="K126" s="157"/>
      <c r="M126" s="157"/>
    </row>
    <row r="127" spans="1:13" ht="38.25" x14ac:dyDescent="0.25">
      <c r="A127" s="40" t="s">
        <v>1126</v>
      </c>
      <c r="B127" s="60" t="s">
        <v>1660</v>
      </c>
      <c r="C127" s="71" t="s">
        <v>144</v>
      </c>
      <c r="D127" s="70">
        <v>801.9</v>
      </c>
      <c r="E127" s="70">
        <f t="shared" si="3"/>
        <v>133.65</v>
      </c>
      <c r="F127" s="76">
        <v>0.2</v>
      </c>
      <c r="G127" s="60"/>
      <c r="H127" s="199" t="s">
        <v>1847</v>
      </c>
      <c r="I127" s="57" t="s">
        <v>1845</v>
      </c>
      <c r="J127" s="57" t="s">
        <v>1846</v>
      </c>
      <c r="M127" s="157"/>
    </row>
    <row r="128" spans="1:13" x14ac:dyDescent="0.25">
      <c r="A128" s="67"/>
      <c r="B128" s="82"/>
      <c r="C128" s="154"/>
      <c r="D128" s="157"/>
      <c r="F128" s="77"/>
    </row>
    <row r="129" spans="1:13" x14ac:dyDescent="0.25">
      <c r="B129" s="155"/>
      <c r="F129" s="81"/>
    </row>
    <row r="130" spans="1:13" x14ac:dyDescent="0.25">
      <c r="B130" s="155"/>
      <c r="F130" s="81"/>
    </row>
    <row r="131" spans="1:13" x14ac:dyDescent="0.25">
      <c r="B131" s="155"/>
      <c r="F131" s="81"/>
    </row>
    <row r="132" spans="1:13" x14ac:dyDescent="0.25">
      <c r="B132" s="155"/>
      <c r="F132" s="81"/>
    </row>
    <row r="133" spans="1:13" x14ac:dyDescent="0.25">
      <c r="B133" s="155"/>
      <c r="F133" s="81"/>
    </row>
    <row r="134" spans="1:13" x14ac:dyDescent="0.25">
      <c r="B134" s="51"/>
      <c r="F134" s="81"/>
    </row>
    <row r="135" spans="1:13" x14ac:dyDescent="0.25">
      <c r="B135" s="51"/>
      <c r="F135" s="78"/>
    </row>
    <row r="136" spans="1:13" x14ac:dyDescent="0.25">
      <c r="A136" s="82"/>
      <c r="B136" s="68"/>
      <c r="D136" s="79"/>
      <c r="E136" s="79"/>
      <c r="F136" s="67"/>
    </row>
    <row r="137" spans="1:13" x14ac:dyDescent="0.25">
      <c r="C137" s="53"/>
      <c r="F137" s="81"/>
    </row>
    <row r="138" spans="1:13" x14ac:dyDescent="0.25">
      <c r="C138" s="53"/>
      <c r="F138" s="81"/>
    </row>
    <row r="139" spans="1:13" x14ac:dyDescent="0.25">
      <c r="C139" s="53"/>
      <c r="F139" s="81"/>
      <c r="M139" s="157"/>
    </row>
    <row r="140" spans="1:13" x14ac:dyDescent="0.25">
      <c r="C140" s="53"/>
      <c r="F140" s="81"/>
    </row>
    <row r="141" spans="1:13" x14ac:dyDescent="0.25">
      <c r="C141" s="53"/>
      <c r="F141" s="81"/>
    </row>
    <row r="142" spans="1:13" x14ac:dyDescent="0.25">
      <c r="C142" s="53"/>
      <c r="F142" s="81"/>
    </row>
    <row r="143" spans="1:13" x14ac:dyDescent="0.25">
      <c r="C143" s="53"/>
      <c r="F143" s="81"/>
    </row>
    <row r="144" spans="1:13" x14ac:dyDescent="0.25">
      <c r="B144" s="66"/>
      <c r="C144" s="53"/>
      <c r="D144" s="48"/>
      <c r="F144" s="81"/>
    </row>
    <row r="145" spans="1:13" x14ac:dyDescent="0.25">
      <c r="B145" s="66"/>
      <c r="C145" s="53"/>
      <c r="D145" s="48"/>
      <c r="F145" s="81"/>
    </row>
    <row r="146" spans="1:13" x14ac:dyDescent="0.25">
      <c r="B146" s="66"/>
      <c r="C146" s="53"/>
      <c r="D146" s="48"/>
      <c r="F146" s="81"/>
    </row>
    <row r="147" spans="1:13" x14ac:dyDescent="0.25">
      <c r="A147" s="82"/>
      <c r="B147" s="154"/>
      <c r="D147" s="52"/>
      <c r="E147" s="83"/>
      <c r="F147" s="106"/>
    </row>
    <row r="148" spans="1:13" x14ac:dyDescent="0.25">
      <c r="B148" s="155"/>
      <c r="F148" s="81"/>
    </row>
    <row r="149" spans="1:13" x14ac:dyDescent="0.25">
      <c r="B149" s="155"/>
      <c r="F149" s="81"/>
    </row>
    <row r="150" spans="1:13" x14ac:dyDescent="0.25">
      <c r="B150" s="155"/>
      <c r="F150" s="81"/>
    </row>
    <row r="151" spans="1:13" x14ac:dyDescent="0.25">
      <c r="B151" s="155"/>
      <c r="F151" s="81"/>
    </row>
    <row r="152" spans="1:13" x14ac:dyDescent="0.25">
      <c r="B152" s="155"/>
      <c r="F152" s="81"/>
    </row>
    <row r="153" spans="1:13" x14ac:dyDescent="0.25">
      <c r="A153" s="72"/>
      <c r="B153" s="72"/>
      <c r="C153" s="72"/>
      <c r="D153" s="69"/>
      <c r="E153" s="69"/>
      <c r="F153" s="72"/>
    </row>
    <row r="154" spans="1:13" x14ac:dyDescent="0.25">
      <c r="A154" s="72"/>
      <c r="B154" s="65"/>
      <c r="C154" s="53"/>
      <c r="D154" s="48"/>
      <c r="E154" s="48"/>
      <c r="F154" s="109"/>
    </row>
    <row r="155" spans="1:13" x14ac:dyDescent="0.25">
      <c r="A155" s="63"/>
      <c r="B155" s="51"/>
      <c r="C155" s="53"/>
      <c r="F155" s="64"/>
    </row>
    <row r="156" spans="1:13" x14ac:dyDescent="0.25">
      <c r="A156" s="63"/>
      <c r="B156" s="51"/>
      <c r="C156" s="53"/>
      <c r="F156" s="64"/>
    </row>
    <row r="157" spans="1:13" x14ac:dyDescent="0.25">
      <c r="A157" s="63"/>
      <c r="B157" s="51"/>
      <c r="C157" s="53"/>
      <c r="F157" s="64"/>
    </row>
    <row r="158" spans="1:13" x14ac:dyDescent="0.25">
      <c r="A158" s="63"/>
      <c r="B158" s="51"/>
      <c r="C158" s="53"/>
      <c r="F158" s="64"/>
    </row>
    <row r="159" spans="1:13" x14ac:dyDescent="0.25">
      <c r="A159" s="63"/>
      <c r="B159" s="51"/>
      <c r="C159" s="53"/>
      <c r="F159" s="64"/>
      <c r="M159" s="157"/>
    </row>
    <row r="160" spans="1:13" x14ac:dyDescent="0.25">
      <c r="A160" s="63"/>
      <c r="B160" s="42"/>
      <c r="C160" s="53"/>
      <c r="F160" s="64"/>
      <c r="M160" s="157"/>
    </row>
    <row r="161" spans="1:13" x14ac:dyDescent="0.25">
      <c r="A161" s="63"/>
      <c r="B161" s="42"/>
      <c r="C161" s="53"/>
      <c r="F161" s="64"/>
      <c r="M161" s="157"/>
    </row>
    <row r="162" spans="1:13" x14ac:dyDescent="0.25">
      <c r="A162" s="63"/>
      <c r="B162" s="42"/>
      <c r="C162" s="53"/>
      <c r="F162" s="64"/>
    </row>
    <row r="163" spans="1:13" x14ac:dyDescent="0.25">
      <c r="A163" s="63"/>
      <c r="B163" s="42"/>
      <c r="C163" s="53"/>
      <c r="F163" s="64"/>
    </row>
    <row r="164" spans="1:13" x14ac:dyDescent="0.25">
      <c r="A164" s="63"/>
      <c r="B164" s="42"/>
      <c r="C164" s="53"/>
      <c r="F164" s="64"/>
    </row>
    <row r="165" spans="1:13" x14ac:dyDescent="0.25">
      <c r="A165" s="63"/>
      <c r="B165" s="42"/>
      <c r="C165" s="53"/>
      <c r="F165" s="64"/>
    </row>
    <row r="166" spans="1:13" x14ac:dyDescent="0.25">
      <c r="A166" s="72"/>
      <c r="B166" s="65"/>
      <c r="C166" s="53"/>
      <c r="F166" s="64"/>
    </row>
    <row r="167" spans="1:13" x14ac:dyDescent="0.25">
      <c r="A167" s="63"/>
      <c r="B167" s="51"/>
      <c r="C167" s="53"/>
      <c r="D167" s="48"/>
      <c r="F167" s="64"/>
      <c r="M167" s="157"/>
    </row>
    <row r="168" spans="1:13" x14ac:dyDescent="0.25">
      <c r="A168" s="63"/>
      <c r="B168" s="51"/>
      <c r="C168" s="53"/>
      <c r="D168" s="48"/>
      <c r="F168" s="64"/>
      <c r="M168" s="157"/>
    </row>
    <row r="169" spans="1:13" x14ac:dyDescent="0.25">
      <c r="A169" s="63"/>
      <c r="B169" s="51"/>
      <c r="C169" s="53"/>
      <c r="F169" s="64"/>
      <c r="M169" s="157"/>
    </row>
    <row r="170" spans="1:13" x14ac:dyDescent="0.25">
      <c r="A170" s="63"/>
      <c r="B170" s="51"/>
      <c r="C170" s="53"/>
      <c r="F170" s="64"/>
      <c r="M170" s="157"/>
    </row>
    <row r="171" spans="1:13" x14ac:dyDescent="0.25">
      <c r="A171" s="63"/>
      <c r="B171" s="51"/>
      <c r="C171" s="53"/>
      <c r="F171" s="64"/>
      <c r="M171" s="157"/>
    </row>
    <row r="172" spans="1:13" x14ac:dyDescent="0.25">
      <c r="A172" s="63"/>
      <c r="B172" s="51"/>
      <c r="C172" s="53"/>
      <c r="F172" s="64"/>
      <c r="M172" s="157"/>
    </row>
    <row r="173" spans="1:13" x14ac:dyDescent="0.25">
      <c r="A173" s="72"/>
      <c r="B173" s="136"/>
      <c r="C173" s="136"/>
      <c r="F173" s="136"/>
      <c r="M173" s="157"/>
    </row>
    <row r="174" spans="1:13" x14ac:dyDescent="0.25">
      <c r="A174" s="63"/>
      <c r="B174" s="51"/>
      <c r="C174" s="53"/>
      <c r="F174" s="64"/>
      <c r="M174" s="157"/>
    </row>
    <row r="175" spans="1:13" x14ac:dyDescent="0.25">
      <c r="A175" s="63"/>
      <c r="B175" s="51"/>
      <c r="C175" s="53"/>
      <c r="F175" s="109"/>
      <c r="M175" s="157"/>
    </row>
    <row r="176" spans="1:13" x14ac:dyDescent="0.25">
      <c r="A176" s="63"/>
      <c r="B176" s="51"/>
      <c r="C176" s="53"/>
      <c r="F176" s="64"/>
      <c r="M176" s="157"/>
    </row>
    <row r="177" spans="1:13" x14ac:dyDescent="0.25">
      <c r="A177" s="63"/>
      <c r="B177" s="51"/>
      <c r="C177" s="53"/>
      <c r="F177" s="64"/>
      <c r="M177" s="157"/>
    </row>
    <row r="178" spans="1:13" x14ac:dyDescent="0.25">
      <c r="A178" s="82"/>
      <c r="B178" s="68"/>
      <c r="D178" s="79"/>
      <c r="E178" s="79"/>
      <c r="F178" s="67"/>
      <c r="M178" s="157"/>
    </row>
    <row r="179" spans="1:13" x14ac:dyDescent="0.25">
      <c r="A179" s="82"/>
      <c r="B179" s="90"/>
      <c r="C179" s="136"/>
      <c r="D179" s="103"/>
      <c r="E179" s="104"/>
      <c r="F179" s="136"/>
    </row>
    <row r="180" spans="1:13" x14ac:dyDescent="0.25">
      <c r="B180" s="51"/>
      <c r="F180" s="78"/>
    </row>
    <row r="181" spans="1:13" x14ac:dyDescent="0.25">
      <c r="B181" s="51"/>
      <c r="C181" s="53"/>
      <c r="F181" s="78"/>
    </row>
    <row r="182" spans="1:13" x14ac:dyDescent="0.25">
      <c r="B182" s="51"/>
      <c r="C182" s="53"/>
      <c r="F182" s="78"/>
    </row>
    <row r="183" spans="1:13" x14ac:dyDescent="0.25">
      <c r="B183" s="51"/>
      <c r="C183" s="53"/>
      <c r="F183" s="78"/>
      <c r="M183" s="157"/>
    </row>
    <row r="184" spans="1:13" x14ac:dyDescent="0.25">
      <c r="B184" s="51"/>
      <c r="C184" s="53"/>
      <c r="F184" s="78"/>
      <c r="M184" s="157"/>
    </row>
    <row r="185" spans="1:13" x14ac:dyDescent="0.25">
      <c r="B185" s="51"/>
      <c r="C185" s="53"/>
      <c r="F185" s="78"/>
      <c r="M185" s="157"/>
    </row>
    <row r="186" spans="1:13" x14ac:dyDescent="0.25">
      <c r="B186" s="51"/>
      <c r="C186" s="53"/>
      <c r="F186" s="78"/>
      <c r="M186" s="157"/>
    </row>
    <row r="187" spans="1:13" x14ac:dyDescent="0.25">
      <c r="B187" s="51"/>
      <c r="C187" s="53"/>
      <c r="F187" s="78"/>
      <c r="M187" s="157"/>
    </row>
    <row r="188" spans="1:13" x14ac:dyDescent="0.25">
      <c r="B188" s="51"/>
      <c r="C188" s="53"/>
      <c r="F188" s="78"/>
      <c r="M188" s="157"/>
    </row>
    <row r="189" spans="1:13" x14ac:dyDescent="0.25">
      <c r="B189" s="51"/>
      <c r="C189" s="53"/>
      <c r="F189" s="78"/>
      <c r="M189" s="157"/>
    </row>
    <row r="190" spans="1:13" x14ac:dyDescent="0.25">
      <c r="B190" s="51"/>
      <c r="C190" s="53"/>
      <c r="F190" s="78"/>
      <c r="M190" s="157"/>
    </row>
    <row r="191" spans="1:13" x14ac:dyDescent="0.25">
      <c r="B191" s="51"/>
      <c r="C191" s="53"/>
      <c r="F191" s="78"/>
    </row>
    <row r="192" spans="1:13" x14ac:dyDescent="0.25">
      <c r="B192" s="51"/>
      <c r="C192" s="53"/>
      <c r="F192" s="78"/>
    </row>
    <row r="193" spans="1:13" x14ac:dyDescent="0.25">
      <c r="B193" s="51"/>
      <c r="C193" s="53"/>
      <c r="F193" s="78"/>
    </row>
    <row r="194" spans="1:13" x14ac:dyDescent="0.25">
      <c r="B194" s="51"/>
      <c r="C194" s="53"/>
      <c r="F194" s="78"/>
    </row>
    <row r="195" spans="1:13" x14ac:dyDescent="0.25">
      <c r="B195" s="155"/>
      <c r="F195" s="81"/>
    </row>
    <row r="196" spans="1:13" x14ac:dyDescent="0.25">
      <c r="B196" s="155"/>
      <c r="F196" s="81"/>
      <c r="M196" s="157"/>
    </row>
    <row r="197" spans="1:13" x14ac:dyDescent="0.25">
      <c r="B197" s="155"/>
      <c r="F197" s="81"/>
    </row>
    <row r="198" spans="1:13" x14ac:dyDescent="0.25">
      <c r="B198" s="155"/>
      <c r="F198" s="81"/>
    </row>
    <row r="199" spans="1:13" x14ac:dyDescent="0.25">
      <c r="B199" s="155"/>
      <c r="F199" s="81"/>
    </row>
    <row r="200" spans="1:13" x14ac:dyDescent="0.25">
      <c r="B200" s="155"/>
      <c r="F200" s="81"/>
    </row>
    <row r="201" spans="1:13" x14ac:dyDescent="0.25">
      <c r="B201" s="155"/>
      <c r="F201" s="81"/>
    </row>
    <row r="202" spans="1:13" x14ac:dyDescent="0.25">
      <c r="B202" s="155"/>
      <c r="F202" s="81"/>
    </row>
    <row r="203" spans="1:13" x14ac:dyDescent="0.25">
      <c r="B203" s="51"/>
      <c r="C203" s="53"/>
      <c r="F203" s="78"/>
    </row>
    <row r="204" spans="1:13" x14ac:dyDescent="0.25">
      <c r="B204" s="51"/>
      <c r="F204" s="78"/>
    </row>
    <row r="205" spans="1:13" x14ac:dyDescent="0.25">
      <c r="B205" s="51"/>
      <c r="F205" s="78"/>
    </row>
    <row r="206" spans="1:13" x14ac:dyDescent="0.25">
      <c r="A206" s="82"/>
      <c r="B206" s="65"/>
      <c r="D206" s="52"/>
      <c r="E206" s="52"/>
      <c r="F206" s="78"/>
    </row>
    <row r="207" spans="1:13" x14ac:dyDescent="0.25">
      <c r="B207" s="51"/>
      <c r="F207" s="78"/>
    </row>
    <row r="208" spans="1:13" x14ac:dyDescent="0.25">
      <c r="B208" s="51"/>
      <c r="F208" s="78"/>
    </row>
    <row r="209" spans="1:13" x14ac:dyDescent="0.25">
      <c r="B209" s="51"/>
      <c r="F209" s="78"/>
    </row>
    <row r="210" spans="1:13" x14ac:dyDescent="0.25">
      <c r="B210" s="155"/>
      <c r="F210" s="78"/>
    </row>
    <row r="211" spans="1:13" x14ac:dyDescent="0.25">
      <c r="B211" s="51"/>
      <c r="F211" s="78"/>
    </row>
    <row r="212" spans="1:13" x14ac:dyDescent="0.25">
      <c r="B212" s="51"/>
      <c r="F212" s="78"/>
    </row>
    <row r="213" spans="1:13" x14ac:dyDescent="0.25">
      <c r="B213" s="20"/>
      <c r="C213" s="21"/>
      <c r="F213" s="78"/>
    </row>
    <row r="214" spans="1:13" x14ac:dyDescent="0.25">
      <c r="B214" s="20"/>
      <c r="C214" s="21"/>
      <c r="F214" s="78"/>
    </row>
    <row r="215" spans="1:13" x14ac:dyDescent="0.25">
      <c r="B215" s="20"/>
      <c r="C215" s="21"/>
      <c r="F215" s="78"/>
    </row>
    <row r="216" spans="1:13" x14ac:dyDescent="0.25">
      <c r="B216" s="20"/>
      <c r="C216" s="21"/>
      <c r="F216" s="78"/>
    </row>
    <row r="217" spans="1:13" x14ac:dyDescent="0.25">
      <c r="B217" s="20"/>
      <c r="C217" s="21"/>
      <c r="F217" s="78"/>
    </row>
    <row r="218" spans="1:13" x14ac:dyDescent="0.25">
      <c r="B218" s="20"/>
      <c r="C218" s="21"/>
      <c r="F218" s="78"/>
    </row>
    <row r="219" spans="1:13" x14ac:dyDescent="0.25">
      <c r="B219" s="20"/>
      <c r="C219" s="21"/>
      <c r="F219" s="78"/>
    </row>
    <row r="220" spans="1:13" x14ac:dyDescent="0.25">
      <c r="B220" s="20"/>
      <c r="C220" s="21"/>
      <c r="F220" s="78"/>
    </row>
    <row r="221" spans="1:13" x14ac:dyDescent="0.25">
      <c r="B221" s="131"/>
      <c r="C221" s="21"/>
      <c r="F221" s="78"/>
      <c r="M221" s="157"/>
    </row>
    <row r="222" spans="1:13" x14ac:dyDescent="0.25">
      <c r="B222" s="131"/>
      <c r="C222" s="21"/>
      <c r="F222" s="78"/>
      <c r="M222" s="157"/>
    </row>
    <row r="223" spans="1:13" x14ac:dyDescent="0.25">
      <c r="A223" s="82"/>
      <c r="B223" s="68"/>
      <c r="D223" s="79"/>
      <c r="E223" s="79"/>
      <c r="F223" s="67"/>
    </row>
    <row r="224" spans="1:13" x14ac:dyDescent="0.25">
      <c r="A224" s="82"/>
      <c r="B224" s="65"/>
      <c r="E224" s="83"/>
      <c r="F224" s="22"/>
    </row>
    <row r="225" spans="1:13" x14ac:dyDescent="0.25">
      <c r="B225" s="51"/>
      <c r="F225" s="78"/>
    </row>
    <row r="226" spans="1:13" x14ac:dyDescent="0.25">
      <c r="B226" s="51"/>
      <c r="F226" s="78"/>
    </row>
    <row r="227" spans="1:13" x14ac:dyDescent="0.25">
      <c r="B227" s="51"/>
      <c r="F227" s="78"/>
    </row>
    <row r="228" spans="1:13" x14ac:dyDescent="0.25">
      <c r="B228" s="51"/>
      <c r="F228" s="78"/>
      <c r="M228" s="157"/>
    </row>
    <row r="229" spans="1:13" x14ac:dyDescent="0.25">
      <c r="B229" s="51"/>
      <c r="F229" s="78"/>
      <c r="M229" s="157"/>
    </row>
    <row r="230" spans="1:13" x14ac:dyDescent="0.25">
      <c r="B230" s="51"/>
      <c r="F230" s="78"/>
      <c r="M230" s="157"/>
    </row>
    <row r="231" spans="1:13" x14ac:dyDescent="0.25">
      <c r="B231" s="51"/>
      <c r="F231" s="78"/>
      <c r="M231" s="157"/>
    </row>
    <row r="232" spans="1:13" x14ac:dyDescent="0.25">
      <c r="B232" s="51"/>
      <c r="F232" s="78"/>
      <c r="M232" s="157"/>
    </row>
    <row r="233" spans="1:13" x14ac:dyDescent="0.25">
      <c r="B233" s="51"/>
      <c r="F233" s="78"/>
      <c r="M233" s="157"/>
    </row>
    <row r="234" spans="1:13" x14ac:dyDescent="0.25">
      <c r="B234" s="51"/>
      <c r="F234" s="78"/>
      <c r="M234" s="157"/>
    </row>
    <row r="235" spans="1:13" x14ac:dyDescent="0.25">
      <c r="B235" s="51"/>
      <c r="F235" s="78"/>
      <c r="M235" s="157"/>
    </row>
    <row r="236" spans="1:13" x14ac:dyDescent="0.25">
      <c r="A236" s="82"/>
      <c r="B236" s="65"/>
      <c r="D236" s="79"/>
      <c r="E236" s="79"/>
      <c r="F236" s="67"/>
    </row>
    <row r="237" spans="1:13" x14ac:dyDescent="0.25">
      <c r="A237" s="63"/>
      <c r="B237" s="51"/>
      <c r="C237" s="53"/>
      <c r="F237" s="78"/>
    </row>
    <row r="238" spans="1:13" x14ac:dyDescent="0.25">
      <c r="A238" s="63"/>
      <c r="B238" s="51"/>
      <c r="C238" s="53"/>
      <c r="F238" s="78"/>
    </row>
    <row r="239" spans="1:13" x14ac:dyDescent="0.25">
      <c r="A239" s="63"/>
      <c r="B239" s="51"/>
      <c r="C239" s="53"/>
      <c r="F239" s="78"/>
    </row>
    <row r="240" spans="1:13" x14ac:dyDescent="0.25">
      <c r="A240" s="63"/>
      <c r="B240" s="51"/>
      <c r="C240" s="53"/>
      <c r="F240" s="78"/>
    </row>
    <row r="241" spans="1:13" x14ac:dyDescent="0.25">
      <c r="A241" s="63"/>
      <c r="B241" s="51"/>
      <c r="C241" s="53"/>
      <c r="F241" s="78"/>
      <c r="M241" s="157"/>
    </row>
    <row r="242" spans="1:13" x14ac:dyDescent="0.25">
      <c r="A242" s="63"/>
      <c r="B242" s="51"/>
      <c r="C242" s="53"/>
      <c r="F242" s="78"/>
    </row>
    <row r="243" spans="1:13" x14ac:dyDescent="0.25">
      <c r="A243" s="63"/>
      <c r="B243" s="51"/>
      <c r="C243" s="53"/>
      <c r="F243" s="78"/>
    </row>
    <row r="244" spans="1:13" x14ac:dyDescent="0.25">
      <c r="B244" s="65"/>
      <c r="F244" s="84"/>
    </row>
    <row r="245" spans="1:13" x14ac:dyDescent="0.25">
      <c r="A245" s="85"/>
      <c r="B245" s="41"/>
      <c r="F245" s="84"/>
    </row>
    <row r="246" spans="1:13" x14ac:dyDescent="0.25">
      <c r="B246" s="51"/>
      <c r="F246" s="78"/>
    </row>
    <row r="247" spans="1:13" x14ac:dyDescent="0.25">
      <c r="B247" s="51"/>
      <c r="F247" s="78"/>
    </row>
    <row r="248" spans="1:13" x14ac:dyDescent="0.25">
      <c r="A248" s="85"/>
      <c r="B248" s="41"/>
      <c r="F248" s="84"/>
    </row>
    <row r="249" spans="1:13" x14ac:dyDescent="0.25">
      <c r="B249" s="51"/>
      <c r="F249" s="78"/>
      <c r="M249" s="157"/>
    </row>
    <row r="250" spans="1:13" x14ac:dyDescent="0.25">
      <c r="B250" s="51"/>
      <c r="F250" s="78"/>
      <c r="M250" s="157"/>
    </row>
    <row r="251" spans="1:13" x14ac:dyDescent="0.25">
      <c r="A251" s="85"/>
      <c r="B251" s="41"/>
      <c r="F251" s="84"/>
    </row>
    <row r="252" spans="1:13" x14ac:dyDescent="0.25">
      <c r="B252" s="51"/>
      <c r="F252" s="78"/>
    </row>
    <row r="253" spans="1:13" x14ac:dyDescent="0.25">
      <c r="B253" s="51"/>
      <c r="F253" s="78"/>
    </row>
    <row r="254" spans="1:13" x14ac:dyDescent="0.25">
      <c r="B254" s="51"/>
      <c r="F254" s="78"/>
    </row>
    <row r="255" spans="1:13" x14ac:dyDescent="0.25">
      <c r="A255" s="85"/>
      <c r="B255" s="41"/>
      <c r="F255" s="84"/>
    </row>
    <row r="256" spans="1:13" x14ac:dyDescent="0.25">
      <c r="B256" s="89"/>
      <c r="F256" s="78"/>
      <c r="M256" s="157"/>
    </row>
    <row r="257" spans="1:13" x14ac:dyDescent="0.25">
      <c r="A257" s="85"/>
      <c r="B257" s="41"/>
      <c r="F257" s="78"/>
      <c r="M257" s="157"/>
    </row>
    <row r="258" spans="1:13" x14ac:dyDescent="0.25">
      <c r="B258" s="65"/>
      <c r="F258" s="84"/>
      <c r="M258" s="157"/>
    </row>
    <row r="259" spans="1:13" x14ac:dyDescent="0.25">
      <c r="B259" s="41"/>
      <c r="F259" s="84"/>
      <c r="M259" s="157"/>
    </row>
    <row r="260" spans="1:13" x14ac:dyDescent="0.25">
      <c r="B260" s="51"/>
      <c r="F260" s="78"/>
      <c r="M260" s="157"/>
    </row>
    <row r="261" spans="1:13" x14ac:dyDescent="0.25">
      <c r="B261" s="42"/>
      <c r="F261" s="78"/>
      <c r="M261" s="157"/>
    </row>
    <row r="262" spans="1:13" x14ac:dyDescent="0.25">
      <c r="B262" s="51"/>
      <c r="F262" s="78"/>
      <c r="M262" s="157"/>
    </row>
    <row r="263" spans="1:13" x14ac:dyDescent="0.25">
      <c r="B263" s="51"/>
      <c r="F263" s="78"/>
      <c r="M263" s="157"/>
    </row>
    <row r="264" spans="1:13" x14ac:dyDescent="0.25">
      <c r="B264" s="65"/>
      <c r="F264" s="84"/>
      <c r="M264" s="157"/>
    </row>
    <row r="265" spans="1:13" x14ac:dyDescent="0.25">
      <c r="B265" s="51"/>
      <c r="C265" s="53"/>
      <c r="F265" s="78"/>
      <c r="M265" s="157"/>
    </row>
    <row r="266" spans="1:13" x14ac:dyDescent="0.25">
      <c r="A266" s="85"/>
      <c r="B266" s="41"/>
      <c r="C266" s="127"/>
      <c r="F266" s="43"/>
      <c r="M266" s="157"/>
    </row>
    <row r="267" spans="1:13" x14ac:dyDescent="0.25">
      <c r="B267" s="65"/>
      <c r="F267" s="84"/>
      <c r="M267" s="157"/>
    </row>
    <row r="268" spans="1:13" x14ac:dyDescent="0.25">
      <c r="B268" s="51"/>
      <c r="F268" s="78"/>
      <c r="M268" s="157"/>
    </row>
    <row r="269" spans="1:13" x14ac:dyDescent="0.25">
      <c r="B269" s="42"/>
      <c r="F269" s="78"/>
      <c r="M269" s="157"/>
    </row>
    <row r="270" spans="1:13" x14ac:dyDescent="0.25">
      <c r="B270" s="51"/>
      <c r="F270" s="78"/>
      <c r="M270" s="157"/>
    </row>
    <row r="271" spans="1:13" x14ac:dyDescent="0.25">
      <c r="B271" s="51"/>
      <c r="F271" s="78"/>
      <c r="M271" s="157"/>
    </row>
    <row r="272" spans="1:13" x14ac:dyDescent="0.25">
      <c r="B272" s="65"/>
      <c r="F272" s="84"/>
      <c r="M272" s="157"/>
    </row>
    <row r="273" spans="1:13" x14ac:dyDescent="0.25">
      <c r="B273" s="51"/>
      <c r="F273" s="78"/>
      <c r="M273" s="157"/>
    </row>
    <row r="274" spans="1:13" x14ac:dyDescent="0.25">
      <c r="B274" s="42"/>
      <c r="F274" s="78"/>
      <c r="M274" s="157"/>
    </row>
    <row r="275" spans="1:13" x14ac:dyDescent="0.25">
      <c r="B275" s="42"/>
      <c r="F275" s="78"/>
      <c r="M275" s="157"/>
    </row>
    <row r="276" spans="1:13" x14ac:dyDescent="0.25">
      <c r="B276" s="42"/>
      <c r="F276" s="78"/>
      <c r="M276" s="157"/>
    </row>
    <row r="277" spans="1:13" x14ac:dyDescent="0.25">
      <c r="B277" s="65"/>
      <c r="F277" s="84"/>
      <c r="M277" s="157"/>
    </row>
    <row r="278" spans="1:13" x14ac:dyDescent="0.25">
      <c r="B278" s="42"/>
      <c r="F278" s="78"/>
      <c r="M278" s="157"/>
    </row>
    <row r="279" spans="1:13" x14ac:dyDescent="0.25">
      <c r="B279" s="42"/>
      <c r="F279" s="78"/>
      <c r="M279" s="157"/>
    </row>
    <row r="280" spans="1:13" x14ac:dyDescent="0.25">
      <c r="B280" s="42"/>
      <c r="F280" s="78"/>
      <c r="M280" s="157"/>
    </row>
    <row r="281" spans="1:13" x14ac:dyDescent="0.25">
      <c r="B281" s="42"/>
      <c r="F281" s="78"/>
      <c r="M281" s="157"/>
    </row>
    <row r="282" spans="1:13" x14ac:dyDescent="0.25">
      <c r="B282" s="42"/>
      <c r="F282" s="78"/>
      <c r="M282" s="157"/>
    </row>
    <row r="283" spans="1:13" x14ac:dyDescent="0.25">
      <c r="B283" s="42"/>
      <c r="F283" s="78"/>
      <c r="M283" s="157"/>
    </row>
    <row r="284" spans="1:13" x14ac:dyDescent="0.25">
      <c r="B284" s="42"/>
      <c r="F284" s="78"/>
      <c r="M284" s="157"/>
    </row>
    <row r="285" spans="1:13" x14ac:dyDescent="0.25">
      <c r="B285" s="51"/>
      <c r="F285" s="84"/>
      <c r="M285" s="157"/>
    </row>
    <row r="286" spans="1:13" x14ac:dyDescent="0.25">
      <c r="B286" s="51"/>
      <c r="F286" s="78"/>
      <c r="M286" s="157"/>
    </row>
    <row r="287" spans="1:13" x14ac:dyDescent="0.25">
      <c r="A287" s="82"/>
      <c r="B287" s="154"/>
      <c r="C287" s="82"/>
      <c r="D287" s="103"/>
      <c r="E287" s="103"/>
      <c r="F287" s="86"/>
      <c r="M287" s="157"/>
    </row>
    <row r="288" spans="1:13" x14ac:dyDescent="0.25">
      <c r="B288" s="155"/>
      <c r="C288" s="50"/>
      <c r="F288" s="78"/>
      <c r="M288" s="157"/>
    </row>
    <row r="289" spans="1:13" x14ac:dyDescent="0.25">
      <c r="B289" s="155"/>
      <c r="C289" s="50"/>
      <c r="F289" s="78"/>
      <c r="M289" s="157"/>
    </row>
    <row r="290" spans="1:13" x14ac:dyDescent="0.25">
      <c r="B290" s="155"/>
      <c r="C290" s="50"/>
      <c r="F290" s="78"/>
      <c r="M290" s="157"/>
    </row>
    <row r="291" spans="1:13" x14ac:dyDescent="0.25">
      <c r="B291" s="155"/>
      <c r="C291" s="50"/>
      <c r="F291" s="78"/>
      <c r="M291" s="157"/>
    </row>
    <row r="292" spans="1:13" x14ac:dyDescent="0.25">
      <c r="A292" s="82"/>
      <c r="B292" s="65"/>
      <c r="F292" s="64"/>
      <c r="M292" s="157"/>
    </row>
    <row r="293" spans="1:13" x14ac:dyDescent="0.25">
      <c r="A293" s="82"/>
      <c r="B293" s="65"/>
      <c r="F293" s="87"/>
      <c r="M293" s="157"/>
    </row>
    <row r="294" spans="1:13" x14ac:dyDescent="0.25">
      <c r="F294" s="64"/>
      <c r="M294" s="157"/>
    </row>
    <row r="295" spans="1:13" x14ac:dyDescent="0.25">
      <c r="F295" s="64"/>
      <c r="M295" s="157"/>
    </row>
    <row r="296" spans="1:13" x14ac:dyDescent="0.25">
      <c r="F296" s="64"/>
      <c r="M296" s="157"/>
    </row>
    <row r="297" spans="1:13" x14ac:dyDescent="0.25">
      <c r="F297" s="64"/>
      <c r="M297" s="157"/>
    </row>
    <row r="298" spans="1:13" x14ac:dyDescent="0.25">
      <c r="F298" s="64"/>
      <c r="M298" s="157"/>
    </row>
    <row r="299" spans="1:13" x14ac:dyDescent="0.25">
      <c r="B299" s="51"/>
      <c r="F299" s="64"/>
      <c r="M299" s="157"/>
    </row>
    <row r="300" spans="1:13" x14ac:dyDescent="0.25">
      <c r="B300" s="51"/>
      <c r="F300" s="64"/>
      <c r="M300" s="157"/>
    </row>
    <row r="301" spans="1:13" x14ac:dyDescent="0.25">
      <c r="B301" s="51"/>
      <c r="F301" s="64"/>
      <c r="M301" s="157"/>
    </row>
    <row r="302" spans="1:13" x14ac:dyDescent="0.25">
      <c r="B302" s="51"/>
      <c r="F302" s="64"/>
      <c r="M302" s="157"/>
    </row>
    <row r="303" spans="1:13" x14ac:dyDescent="0.25">
      <c r="B303" s="51"/>
      <c r="F303" s="64"/>
      <c r="M303" s="157"/>
    </row>
    <row r="304" spans="1:13" x14ac:dyDescent="0.25">
      <c r="B304" s="51"/>
      <c r="F304" s="64"/>
      <c r="M304" s="157"/>
    </row>
    <row r="305" spans="1:13" x14ac:dyDescent="0.25">
      <c r="B305" s="51"/>
      <c r="F305" s="64"/>
      <c r="M305" s="157"/>
    </row>
    <row r="306" spans="1:13" x14ac:dyDescent="0.25">
      <c r="B306" s="51"/>
      <c r="F306" s="64"/>
      <c r="M306" s="157"/>
    </row>
    <row r="307" spans="1:13" x14ac:dyDescent="0.25">
      <c r="B307" s="51"/>
      <c r="F307" s="64"/>
      <c r="M307" s="157"/>
    </row>
    <row r="308" spans="1:13" x14ac:dyDescent="0.25">
      <c r="B308" s="51"/>
      <c r="F308" s="64"/>
      <c r="M308" s="157"/>
    </row>
    <row r="309" spans="1:13" x14ac:dyDescent="0.25">
      <c r="B309" s="51"/>
      <c r="F309" s="64"/>
      <c r="M309" s="157"/>
    </row>
    <row r="310" spans="1:13" x14ac:dyDescent="0.25">
      <c r="B310" s="51"/>
      <c r="F310" s="64"/>
      <c r="M310" s="157"/>
    </row>
    <row r="311" spans="1:13" x14ac:dyDescent="0.25">
      <c r="A311" s="82"/>
      <c r="B311" s="68"/>
      <c r="F311" s="64"/>
      <c r="M311" s="157"/>
    </row>
    <row r="312" spans="1:13" x14ac:dyDescent="0.25">
      <c r="A312" s="82"/>
      <c r="B312" s="68"/>
      <c r="F312" s="64"/>
      <c r="M312" s="157"/>
    </row>
    <row r="313" spans="1:13" x14ac:dyDescent="0.25">
      <c r="A313" s="82"/>
      <c r="B313" s="68"/>
      <c r="F313" s="64"/>
      <c r="M313" s="157"/>
    </row>
    <row r="314" spans="1:13" x14ac:dyDescent="0.25">
      <c r="B314" s="65"/>
      <c r="C314" s="136"/>
      <c r="D314" s="88"/>
      <c r="E314" s="88"/>
      <c r="F314" s="65"/>
      <c r="M314" s="157"/>
    </row>
    <row r="315" spans="1:13" x14ac:dyDescent="0.25">
      <c r="B315" s="155"/>
      <c r="C315" s="50"/>
      <c r="F315" s="78"/>
      <c r="M315" s="157"/>
    </row>
    <row r="316" spans="1:13" x14ac:dyDescent="0.25">
      <c r="B316" s="155"/>
      <c r="C316" s="50"/>
      <c r="F316" s="78"/>
      <c r="M316" s="157"/>
    </row>
    <row r="317" spans="1:13" x14ac:dyDescent="0.25">
      <c r="B317" s="155"/>
      <c r="C317" s="50"/>
      <c r="F317" s="78"/>
      <c r="M317" s="157"/>
    </row>
    <row r="318" spans="1:13" x14ac:dyDescent="0.25">
      <c r="A318" s="67"/>
      <c r="B318" s="155"/>
      <c r="C318" s="50"/>
      <c r="F318" s="78"/>
      <c r="M318" s="157"/>
    </row>
    <row r="319" spans="1:13" x14ac:dyDescent="0.25">
      <c r="A319" s="67"/>
      <c r="B319" s="155"/>
      <c r="C319" s="50"/>
      <c r="F319" s="78"/>
      <c r="M319" s="157"/>
    </row>
    <row r="320" spans="1:13" x14ac:dyDescent="0.25">
      <c r="A320" s="67"/>
      <c r="B320" s="155"/>
      <c r="C320" s="50"/>
      <c r="F320" s="78"/>
      <c r="M320" s="157"/>
    </row>
    <row r="321" spans="1:13" x14ac:dyDescent="0.25">
      <c r="A321" s="67"/>
      <c r="B321" s="155"/>
      <c r="C321" s="50"/>
      <c r="F321" s="78"/>
      <c r="M321" s="157"/>
    </row>
    <row r="322" spans="1:13" x14ac:dyDescent="0.25">
      <c r="A322" s="67"/>
      <c r="B322" s="155"/>
      <c r="C322" s="50"/>
      <c r="F322" s="78"/>
      <c r="M322" s="157"/>
    </row>
    <row r="323" spans="1:13" x14ac:dyDescent="0.25">
      <c r="A323" s="67"/>
      <c r="B323" s="155"/>
      <c r="C323" s="50"/>
      <c r="F323" s="78"/>
      <c r="M323" s="157"/>
    </row>
    <row r="324" spans="1:13" x14ac:dyDescent="0.25">
      <c r="A324" s="67"/>
      <c r="B324" s="155"/>
      <c r="C324" s="50"/>
      <c r="F324" s="78"/>
      <c r="M324" s="157"/>
    </row>
    <row r="325" spans="1:13" x14ac:dyDescent="0.25">
      <c r="A325" s="67"/>
      <c r="B325" s="155"/>
      <c r="C325" s="50"/>
      <c r="F325" s="78"/>
      <c r="M325" s="157"/>
    </row>
    <row r="326" spans="1:13" x14ac:dyDescent="0.25">
      <c r="A326" s="67"/>
      <c r="B326" s="155"/>
      <c r="C326" s="50"/>
      <c r="F326" s="78"/>
      <c r="M326" s="157"/>
    </row>
    <row r="327" spans="1:13" x14ac:dyDescent="0.25">
      <c r="A327" s="67"/>
      <c r="B327" s="155"/>
      <c r="C327" s="50"/>
      <c r="F327" s="78"/>
      <c r="M327" s="157"/>
    </row>
    <row r="328" spans="1:13" x14ac:dyDescent="0.25">
      <c r="A328" s="67"/>
      <c r="B328" s="155"/>
      <c r="C328" s="50"/>
      <c r="F328" s="78"/>
      <c r="M328" s="157"/>
    </row>
    <row r="329" spans="1:13" x14ac:dyDescent="0.25">
      <c r="A329" s="67"/>
      <c r="B329" s="155"/>
      <c r="C329" s="50"/>
      <c r="F329" s="78"/>
      <c r="M329" s="157"/>
    </row>
    <row r="330" spans="1:13" x14ac:dyDescent="0.25">
      <c r="A330" s="67"/>
      <c r="B330" s="155"/>
      <c r="C330" s="50"/>
      <c r="F330" s="78"/>
      <c r="M330" s="157"/>
    </row>
    <row r="331" spans="1:13" s="68" customFormat="1" x14ac:dyDescent="0.25">
      <c r="A331" s="67"/>
      <c r="B331" s="155"/>
      <c r="C331" s="50"/>
      <c r="D331" s="77"/>
      <c r="E331" s="77"/>
      <c r="F331" s="78"/>
      <c r="M331" s="90"/>
    </row>
    <row r="332" spans="1:13" x14ac:dyDescent="0.25">
      <c r="A332" s="67"/>
      <c r="B332" s="155"/>
      <c r="C332" s="50"/>
      <c r="F332" s="78"/>
      <c r="M332" s="157"/>
    </row>
    <row r="333" spans="1:13" x14ac:dyDescent="0.25">
      <c r="A333" s="67"/>
      <c r="B333" s="155"/>
      <c r="C333" s="50"/>
      <c r="F333" s="78"/>
      <c r="M333" s="157"/>
    </row>
    <row r="334" spans="1:13" x14ac:dyDescent="0.25">
      <c r="A334" s="67"/>
      <c r="B334" s="155"/>
      <c r="C334" s="50"/>
      <c r="F334" s="78"/>
      <c r="M334" s="157"/>
    </row>
    <row r="335" spans="1:13" x14ac:dyDescent="0.25">
      <c r="A335" s="67"/>
      <c r="B335" s="155"/>
      <c r="C335" s="50"/>
      <c r="F335" s="78"/>
      <c r="M335" s="157"/>
    </row>
    <row r="336" spans="1:13" x14ac:dyDescent="0.25">
      <c r="A336" s="67"/>
      <c r="B336" s="155"/>
      <c r="C336" s="50"/>
      <c r="F336" s="78"/>
      <c r="M336" s="157"/>
    </row>
    <row r="337" spans="1:13" x14ac:dyDescent="0.25">
      <c r="A337" s="67"/>
      <c r="B337" s="155"/>
      <c r="C337" s="50"/>
      <c r="F337" s="78"/>
      <c r="M337" s="157"/>
    </row>
    <row r="338" spans="1:13" x14ac:dyDescent="0.25">
      <c r="A338" s="67"/>
      <c r="B338" s="155"/>
      <c r="C338" s="50"/>
      <c r="F338" s="78"/>
      <c r="M338" s="157"/>
    </row>
    <row r="339" spans="1:13" x14ac:dyDescent="0.25">
      <c r="A339" s="67"/>
      <c r="B339" s="155"/>
      <c r="C339" s="50"/>
      <c r="F339" s="78"/>
      <c r="M339" s="157"/>
    </row>
    <row r="340" spans="1:13" x14ac:dyDescent="0.25">
      <c r="A340" s="67"/>
      <c r="B340" s="155"/>
      <c r="C340" s="50"/>
      <c r="F340" s="78"/>
      <c r="M340" s="157"/>
    </row>
    <row r="341" spans="1:13" x14ac:dyDescent="0.25">
      <c r="A341" s="67"/>
      <c r="B341" s="155"/>
      <c r="C341" s="50"/>
      <c r="F341" s="78"/>
      <c r="M341" s="157"/>
    </row>
    <row r="342" spans="1:13" x14ac:dyDescent="0.25">
      <c r="A342" s="67"/>
      <c r="B342" s="89"/>
      <c r="C342" s="50"/>
      <c r="F342" s="78"/>
      <c r="M342" s="157"/>
    </row>
    <row r="343" spans="1:13" x14ac:dyDescent="0.25">
      <c r="A343" s="67"/>
      <c r="B343" s="89"/>
      <c r="C343" s="50"/>
      <c r="F343" s="78"/>
    </row>
    <row r="344" spans="1:13" x14ac:dyDescent="0.25">
      <c r="A344" s="67"/>
      <c r="B344" s="89"/>
      <c r="C344" s="50"/>
      <c r="F344" s="78"/>
    </row>
    <row r="345" spans="1:13" x14ac:dyDescent="0.25">
      <c r="A345" s="67"/>
      <c r="B345" s="155"/>
      <c r="C345" s="50"/>
      <c r="F345" s="78"/>
    </row>
    <row r="346" spans="1:13" x14ac:dyDescent="0.25">
      <c r="A346" s="67"/>
      <c r="B346" s="155"/>
      <c r="C346" s="50"/>
      <c r="F346" s="78"/>
    </row>
    <row r="347" spans="1:13" x14ac:dyDescent="0.25">
      <c r="A347" s="67"/>
      <c r="B347" s="155"/>
      <c r="C347" s="50"/>
      <c r="F347" s="78"/>
    </row>
    <row r="348" spans="1:13" x14ac:dyDescent="0.25">
      <c r="A348" s="67"/>
      <c r="B348" s="155"/>
      <c r="C348" s="50"/>
      <c r="F348" s="78"/>
    </row>
    <row r="349" spans="1:13" x14ac:dyDescent="0.25">
      <c r="A349" s="67"/>
      <c r="B349" s="155"/>
      <c r="C349" s="50"/>
      <c r="F349" s="78"/>
    </row>
    <row r="350" spans="1:13" x14ac:dyDescent="0.25">
      <c r="A350" s="67"/>
      <c r="B350" s="155"/>
      <c r="C350" s="50"/>
      <c r="F350" s="78"/>
    </row>
    <row r="351" spans="1:13" x14ac:dyDescent="0.25">
      <c r="A351" s="67"/>
      <c r="B351" s="155"/>
      <c r="C351" s="50"/>
      <c r="F351" s="78"/>
    </row>
    <row r="352" spans="1:13" x14ac:dyDescent="0.25">
      <c r="A352" s="67"/>
      <c r="B352" s="155"/>
      <c r="C352" s="50"/>
      <c r="F352" s="78"/>
    </row>
    <row r="353" spans="1:6" x14ac:dyDescent="0.25">
      <c r="A353" s="67"/>
      <c r="B353" s="155"/>
      <c r="C353" s="50"/>
      <c r="F353" s="78"/>
    </row>
    <row r="354" spans="1:6" x14ac:dyDescent="0.25">
      <c r="A354" s="67"/>
      <c r="B354" s="155"/>
      <c r="C354" s="50"/>
      <c r="F354" s="78"/>
    </row>
    <row r="355" spans="1:6" x14ac:dyDescent="0.25">
      <c r="A355" s="67"/>
      <c r="B355" s="155"/>
      <c r="C355" s="50"/>
      <c r="F355" s="78"/>
    </row>
    <row r="356" spans="1:6" x14ac:dyDescent="0.25">
      <c r="A356" s="67"/>
      <c r="B356" s="155"/>
      <c r="C356" s="50"/>
      <c r="F356" s="78"/>
    </row>
    <row r="357" spans="1:6" x14ac:dyDescent="0.25">
      <c r="A357" s="67"/>
      <c r="B357" s="155"/>
      <c r="C357" s="50"/>
      <c r="F357" s="78"/>
    </row>
    <row r="358" spans="1:6" x14ac:dyDescent="0.25">
      <c r="A358" s="67"/>
      <c r="B358" s="155"/>
      <c r="C358" s="50"/>
      <c r="F358" s="78"/>
    </row>
    <row r="359" spans="1:6" x14ac:dyDescent="0.25">
      <c r="A359" s="67"/>
      <c r="B359" s="155"/>
      <c r="C359" s="50"/>
      <c r="F359" s="78"/>
    </row>
    <row r="360" spans="1:6" x14ac:dyDescent="0.25">
      <c r="A360" s="67"/>
      <c r="B360" s="155"/>
      <c r="C360" s="50"/>
      <c r="F360" s="78"/>
    </row>
    <row r="361" spans="1:6" x14ac:dyDescent="0.25">
      <c r="A361" s="67"/>
      <c r="B361" s="155"/>
      <c r="C361" s="50"/>
      <c r="F361" s="78"/>
    </row>
    <row r="362" spans="1:6" x14ac:dyDescent="0.25">
      <c r="A362" s="67"/>
      <c r="B362" s="155"/>
      <c r="C362" s="50"/>
      <c r="F362" s="78"/>
    </row>
    <row r="363" spans="1:6" x14ac:dyDescent="0.25">
      <c r="A363" s="67"/>
      <c r="B363" s="155"/>
      <c r="C363" s="50"/>
      <c r="F363" s="78"/>
    </row>
    <row r="364" spans="1:6" x14ac:dyDescent="0.25">
      <c r="A364" s="67"/>
      <c r="B364" s="155"/>
      <c r="C364" s="50"/>
      <c r="F364" s="78"/>
    </row>
    <row r="365" spans="1:6" x14ac:dyDescent="0.25">
      <c r="A365" s="67"/>
      <c r="B365" s="155"/>
      <c r="C365" s="50"/>
      <c r="F365" s="78"/>
    </row>
    <row r="366" spans="1:6" x14ac:dyDescent="0.25">
      <c r="B366" s="155"/>
      <c r="C366" s="50"/>
      <c r="F366" s="78"/>
    </row>
    <row r="367" spans="1:6" x14ac:dyDescent="0.25">
      <c r="B367" s="155"/>
      <c r="C367" s="50"/>
      <c r="F367" s="78"/>
    </row>
    <row r="368" spans="1:6" x14ac:dyDescent="0.25">
      <c r="B368" s="155"/>
      <c r="C368" s="50"/>
      <c r="F368" s="78"/>
    </row>
    <row r="369" spans="1:6" x14ac:dyDescent="0.25">
      <c r="B369" s="155"/>
      <c r="C369" s="50"/>
      <c r="F369" s="78"/>
    </row>
    <row r="370" spans="1:6" x14ac:dyDescent="0.25">
      <c r="B370" s="155"/>
      <c r="C370" s="50"/>
      <c r="F370" s="78"/>
    </row>
    <row r="371" spans="1:6" x14ac:dyDescent="0.25">
      <c r="B371" s="155"/>
      <c r="C371" s="50"/>
      <c r="F371" s="78"/>
    </row>
    <row r="372" spans="1:6" x14ac:dyDescent="0.25">
      <c r="B372" s="155"/>
      <c r="C372" s="50"/>
      <c r="F372" s="78"/>
    </row>
    <row r="373" spans="1:6" x14ac:dyDescent="0.25">
      <c r="B373" s="155"/>
      <c r="C373" s="50"/>
      <c r="F373" s="78"/>
    </row>
    <row r="374" spans="1:6" x14ac:dyDescent="0.25">
      <c r="B374" s="155"/>
      <c r="C374" s="50"/>
      <c r="F374" s="78"/>
    </row>
    <row r="375" spans="1:6" x14ac:dyDescent="0.25">
      <c r="A375" s="82"/>
      <c r="B375" s="65"/>
      <c r="C375" s="90"/>
      <c r="F375" s="44"/>
    </row>
    <row r="376" spans="1:6" x14ac:dyDescent="0.25">
      <c r="B376" s="51"/>
      <c r="F376" s="81"/>
    </row>
    <row r="377" spans="1:6" x14ac:dyDescent="0.25">
      <c r="B377" s="51"/>
      <c r="F377" s="81"/>
    </row>
    <row r="378" spans="1:6" x14ac:dyDescent="0.25">
      <c r="B378" s="51"/>
      <c r="F378" s="81"/>
    </row>
    <row r="379" spans="1:6" x14ac:dyDescent="0.25">
      <c r="B379" s="51"/>
      <c r="F379" s="81"/>
    </row>
    <row r="380" spans="1:6" x14ac:dyDescent="0.25">
      <c r="B380" s="51"/>
      <c r="F380" s="81"/>
    </row>
    <row r="381" spans="1:6" x14ac:dyDescent="0.25">
      <c r="B381" s="51"/>
      <c r="F381" s="81"/>
    </row>
    <row r="382" spans="1:6" x14ac:dyDescent="0.25">
      <c r="B382" s="51"/>
      <c r="F382" s="81"/>
    </row>
    <row r="383" spans="1:6" x14ac:dyDescent="0.25">
      <c r="B383" s="51"/>
      <c r="F383" s="81"/>
    </row>
    <row r="384" spans="1:6" x14ac:dyDescent="0.25">
      <c r="B384" s="51"/>
      <c r="F384" s="81"/>
    </row>
    <row r="385" spans="1:6" x14ac:dyDescent="0.25">
      <c r="B385" s="51"/>
      <c r="F385" s="81"/>
    </row>
    <row r="386" spans="1:6" x14ac:dyDescent="0.25">
      <c r="A386" s="63"/>
      <c r="B386" s="51"/>
      <c r="C386" s="53"/>
      <c r="D386" s="48"/>
      <c r="F386" s="64"/>
    </row>
    <row r="387" spans="1:6" x14ac:dyDescent="0.25">
      <c r="A387" s="82"/>
      <c r="B387" s="65"/>
      <c r="C387" s="136"/>
      <c r="D387" s="88"/>
      <c r="E387" s="88"/>
      <c r="F387" s="65"/>
    </row>
    <row r="388" spans="1:6" x14ac:dyDescent="0.25">
      <c r="A388" s="82"/>
      <c r="B388" s="65"/>
      <c r="C388" s="82"/>
      <c r="D388" s="38"/>
      <c r="E388" s="103"/>
      <c r="F388" s="64"/>
    </row>
    <row r="389" spans="1:6" x14ac:dyDescent="0.25">
      <c r="B389" s="51"/>
      <c r="C389" s="63"/>
      <c r="F389" s="64"/>
    </row>
    <row r="390" spans="1:6" x14ac:dyDescent="0.25">
      <c r="B390" s="51"/>
      <c r="C390" s="63"/>
      <c r="F390" s="64"/>
    </row>
    <row r="391" spans="1:6" x14ac:dyDescent="0.25">
      <c r="B391" s="51"/>
      <c r="C391" s="63"/>
      <c r="F391" s="64"/>
    </row>
    <row r="392" spans="1:6" x14ac:dyDescent="0.25">
      <c r="B392" s="51"/>
      <c r="C392" s="63"/>
      <c r="F392" s="64"/>
    </row>
    <row r="393" spans="1:6" x14ac:dyDescent="0.25">
      <c r="B393" s="51"/>
      <c r="C393" s="63"/>
      <c r="F393" s="64"/>
    </row>
    <row r="394" spans="1:6" x14ac:dyDescent="0.25">
      <c r="B394" s="51"/>
      <c r="C394" s="63"/>
      <c r="F394" s="64"/>
    </row>
    <row r="395" spans="1:6" x14ac:dyDescent="0.25">
      <c r="B395" s="51"/>
      <c r="C395" s="63"/>
      <c r="F395" s="64"/>
    </row>
    <row r="396" spans="1:6" x14ac:dyDescent="0.25">
      <c r="B396" s="51"/>
      <c r="C396" s="63"/>
      <c r="F396" s="64"/>
    </row>
    <row r="397" spans="1:6" x14ac:dyDescent="0.25">
      <c r="B397" s="51"/>
      <c r="C397" s="63"/>
      <c r="F397" s="64"/>
    </row>
    <row r="398" spans="1:6" x14ac:dyDescent="0.25">
      <c r="B398" s="51"/>
      <c r="C398" s="63"/>
      <c r="F398" s="64"/>
    </row>
    <row r="399" spans="1:6" x14ac:dyDescent="0.25">
      <c r="B399" s="51"/>
      <c r="C399" s="63"/>
      <c r="F399" s="64"/>
    </row>
    <row r="400" spans="1:6" x14ac:dyDescent="0.25">
      <c r="B400" s="51"/>
      <c r="C400" s="63"/>
      <c r="F400" s="64"/>
    </row>
    <row r="401" spans="1:6" x14ac:dyDescent="0.25">
      <c r="B401" s="51"/>
      <c r="C401" s="63"/>
      <c r="F401" s="64"/>
    </row>
    <row r="402" spans="1:6" x14ac:dyDescent="0.25">
      <c r="B402" s="155"/>
      <c r="C402" s="63"/>
      <c r="F402" s="64"/>
    </row>
    <row r="403" spans="1:6" x14ac:dyDescent="0.25">
      <c r="B403" s="155"/>
      <c r="C403" s="63"/>
      <c r="F403" s="64"/>
    </row>
    <row r="404" spans="1:6" x14ac:dyDescent="0.25">
      <c r="B404" s="155"/>
      <c r="C404" s="63"/>
      <c r="F404" s="64"/>
    </row>
    <row r="405" spans="1:6" x14ac:dyDescent="0.25">
      <c r="B405" s="155"/>
      <c r="C405" s="63"/>
      <c r="F405" s="64"/>
    </row>
    <row r="406" spans="1:6" x14ac:dyDescent="0.25">
      <c r="B406" s="155"/>
      <c r="C406" s="63"/>
      <c r="F406" s="64"/>
    </row>
    <row r="407" spans="1:6" x14ac:dyDescent="0.25">
      <c r="B407" s="155"/>
      <c r="C407" s="63"/>
      <c r="F407" s="64"/>
    </row>
    <row r="408" spans="1:6" x14ac:dyDescent="0.25">
      <c r="B408" s="155"/>
      <c r="C408" s="63"/>
      <c r="F408" s="64"/>
    </row>
    <row r="409" spans="1:6" x14ac:dyDescent="0.25">
      <c r="B409" s="155"/>
      <c r="C409" s="63"/>
      <c r="F409" s="64"/>
    </row>
    <row r="410" spans="1:6" x14ac:dyDescent="0.25">
      <c r="B410" s="155"/>
      <c r="C410" s="63"/>
      <c r="F410" s="64"/>
    </row>
    <row r="411" spans="1:6" x14ac:dyDescent="0.25">
      <c r="A411" s="82"/>
      <c r="B411" s="154"/>
      <c r="C411" s="63"/>
      <c r="F411" s="64"/>
    </row>
    <row r="412" spans="1:6" x14ac:dyDescent="0.25">
      <c r="B412" s="155"/>
      <c r="C412" s="63"/>
      <c r="F412" s="64"/>
    </row>
    <row r="413" spans="1:6" x14ac:dyDescent="0.25">
      <c r="B413" s="155"/>
      <c r="C413" s="63"/>
      <c r="F413" s="64"/>
    </row>
    <row r="414" spans="1:6" x14ac:dyDescent="0.25">
      <c r="B414" s="155"/>
      <c r="C414" s="63"/>
      <c r="F414" s="64"/>
    </row>
    <row r="415" spans="1:6" x14ac:dyDescent="0.25">
      <c r="B415" s="155"/>
      <c r="C415" s="63"/>
      <c r="F415" s="64"/>
    </row>
    <row r="416" spans="1:6" x14ac:dyDescent="0.25">
      <c r="B416" s="155"/>
      <c r="C416" s="63"/>
      <c r="F416" s="64"/>
    </row>
    <row r="417" spans="1:6" x14ac:dyDescent="0.25">
      <c r="B417" s="155"/>
      <c r="C417" s="63"/>
      <c r="F417" s="64"/>
    </row>
    <row r="418" spans="1:6" x14ac:dyDescent="0.25">
      <c r="B418" s="155"/>
      <c r="C418" s="63"/>
      <c r="F418" s="64"/>
    </row>
    <row r="419" spans="1:6" x14ac:dyDescent="0.25">
      <c r="B419" s="155"/>
      <c r="C419" s="63"/>
      <c r="F419" s="64"/>
    </row>
    <row r="420" spans="1:6" x14ac:dyDescent="0.25">
      <c r="B420" s="155"/>
      <c r="C420" s="63"/>
      <c r="F420" s="64"/>
    </row>
    <row r="421" spans="1:6" x14ac:dyDescent="0.25">
      <c r="B421" s="155"/>
      <c r="C421" s="63"/>
      <c r="F421" s="64"/>
    </row>
    <row r="422" spans="1:6" x14ac:dyDescent="0.25">
      <c r="B422" s="155"/>
      <c r="C422" s="63"/>
      <c r="F422" s="64"/>
    </row>
    <row r="423" spans="1:6" x14ac:dyDescent="0.25">
      <c r="B423" s="155"/>
      <c r="C423" s="63"/>
      <c r="F423" s="64"/>
    </row>
    <row r="424" spans="1:6" x14ac:dyDescent="0.25">
      <c r="B424" s="155"/>
      <c r="C424" s="63"/>
      <c r="F424" s="64"/>
    </row>
    <row r="425" spans="1:6" x14ac:dyDescent="0.25">
      <c r="A425" s="82"/>
      <c r="B425" s="154"/>
      <c r="C425" s="63"/>
      <c r="F425" s="64"/>
    </row>
    <row r="426" spans="1:6" x14ac:dyDescent="0.25">
      <c r="B426" s="155"/>
      <c r="C426" s="63"/>
      <c r="F426" s="64"/>
    </row>
    <row r="427" spans="1:6" x14ac:dyDescent="0.25">
      <c r="B427" s="155"/>
      <c r="C427" s="63"/>
      <c r="F427" s="64"/>
    </row>
    <row r="428" spans="1:6" x14ac:dyDescent="0.25">
      <c r="B428" s="155"/>
      <c r="C428" s="63"/>
      <c r="F428" s="64"/>
    </row>
    <row r="429" spans="1:6" x14ac:dyDescent="0.25">
      <c r="B429" s="155"/>
      <c r="C429" s="63"/>
      <c r="F429" s="64"/>
    </row>
    <row r="430" spans="1:6" x14ac:dyDescent="0.25">
      <c r="B430" s="155"/>
      <c r="C430" s="63"/>
      <c r="F430" s="64"/>
    </row>
    <row r="431" spans="1:6" x14ac:dyDescent="0.25">
      <c r="B431" s="155"/>
      <c r="C431" s="63"/>
      <c r="F431" s="64"/>
    </row>
    <row r="432" spans="1:6" x14ac:dyDescent="0.25">
      <c r="B432" s="155"/>
      <c r="C432" s="63"/>
      <c r="F432" s="64"/>
    </row>
    <row r="433" spans="1:13" x14ac:dyDescent="0.25">
      <c r="A433" s="82"/>
      <c r="B433" s="91"/>
      <c r="C433" s="21"/>
      <c r="F433" s="64"/>
    </row>
    <row r="434" spans="1:13" x14ac:dyDescent="0.25">
      <c r="A434" s="21"/>
      <c r="B434" s="20"/>
      <c r="C434" s="21"/>
      <c r="F434" s="64"/>
    </row>
    <row r="435" spans="1:13" x14ac:dyDescent="0.25">
      <c r="A435" s="21"/>
      <c r="C435" s="21"/>
      <c r="F435" s="64"/>
    </row>
    <row r="436" spans="1:13" x14ac:dyDescent="0.25">
      <c r="A436" s="21"/>
      <c r="C436" s="21"/>
      <c r="F436" s="64"/>
    </row>
    <row r="437" spans="1:13" x14ac:dyDescent="0.25">
      <c r="A437" s="21"/>
      <c r="B437" s="128"/>
      <c r="C437" s="21"/>
      <c r="F437" s="64"/>
    </row>
    <row r="438" spans="1:13" x14ac:dyDescent="0.25">
      <c r="A438" s="21"/>
      <c r="B438" s="20"/>
      <c r="C438" s="21"/>
      <c r="F438" s="64"/>
    </row>
    <row r="439" spans="1:13" x14ac:dyDescent="0.25">
      <c r="A439" s="21"/>
      <c r="B439" s="20"/>
      <c r="C439" s="21"/>
      <c r="F439" s="64"/>
    </row>
    <row r="440" spans="1:13" x14ac:dyDescent="0.25">
      <c r="A440" s="21"/>
      <c r="C440" s="21"/>
      <c r="F440" s="64"/>
    </row>
    <row r="441" spans="1:13" x14ac:dyDescent="0.25">
      <c r="A441" s="67"/>
      <c r="D441" s="79"/>
      <c r="E441" s="79"/>
      <c r="F441" s="67"/>
    </row>
    <row r="442" spans="1:13" x14ac:dyDescent="0.25">
      <c r="A442" s="82"/>
      <c r="B442" s="92"/>
      <c r="D442" s="79"/>
      <c r="E442" s="79"/>
      <c r="F442" s="67"/>
    </row>
    <row r="443" spans="1:13" x14ac:dyDescent="0.25">
      <c r="B443" s="51"/>
      <c r="F443" s="64"/>
    </row>
    <row r="444" spans="1:13" x14ac:dyDescent="0.25">
      <c r="B444" s="51"/>
      <c r="F444" s="64"/>
    </row>
    <row r="445" spans="1:13" x14ac:dyDescent="0.25">
      <c r="B445" s="51"/>
      <c r="F445" s="64"/>
    </row>
    <row r="446" spans="1:13" x14ac:dyDescent="0.25">
      <c r="B446" s="51"/>
      <c r="F446" s="64"/>
    </row>
    <row r="447" spans="1:13" x14ac:dyDescent="0.25">
      <c r="B447" s="51"/>
      <c r="F447" s="64"/>
    </row>
    <row r="448" spans="1:13" x14ac:dyDescent="0.25">
      <c r="B448" s="51"/>
      <c r="F448" s="64"/>
      <c r="M448" s="157"/>
    </row>
    <row r="449" spans="1:13" x14ac:dyDescent="0.25">
      <c r="B449" s="51"/>
      <c r="F449" s="64"/>
      <c r="M449" s="157"/>
    </row>
    <row r="450" spans="1:13" x14ac:dyDescent="0.25">
      <c r="B450" s="51"/>
      <c r="F450" s="64"/>
      <c r="M450" s="157"/>
    </row>
    <row r="451" spans="1:13" x14ac:dyDescent="0.25">
      <c r="B451" s="51"/>
      <c r="F451" s="64"/>
      <c r="M451" s="157"/>
    </row>
    <row r="452" spans="1:13" x14ac:dyDescent="0.25">
      <c r="B452" s="51"/>
      <c r="F452" s="64"/>
      <c r="M452" s="157"/>
    </row>
    <row r="453" spans="1:13" x14ac:dyDescent="0.25">
      <c r="B453" s="51"/>
      <c r="F453" s="64"/>
      <c r="M453" s="157"/>
    </row>
    <row r="454" spans="1:13" x14ac:dyDescent="0.25">
      <c r="B454" s="51"/>
      <c r="F454" s="64"/>
      <c r="M454" s="157"/>
    </row>
    <row r="455" spans="1:13" x14ac:dyDescent="0.25">
      <c r="A455" s="82"/>
      <c r="B455" s="92"/>
      <c r="D455" s="79"/>
      <c r="E455" s="79"/>
      <c r="F455" s="67"/>
      <c r="M455" s="157"/>
    </row>
    <row r="456" spans="1:13" x14ac:dyDescent="0.25">
      <c r="B456" s="51"/>
      <c r="C456" s="53"/>
      <c r="F456" s="64"/>
      <c r="M456" s="157"/>
    </row>
    <row r="457" spans="1:13" x14ac:dyDescent="0.25">
      <c r="A457" s="63"/>
      <c r="B457" s="65"/>
      <c r="C457" s="53"/>
      <c r="D457" s="66"/>
      <c r="E457" s="66"/>
      <c r="F457" s="51"/>
      <c r="M457" s="157"/>
    </row>
    <row r="458" spans="1:13" x14ac:dyDescent="0.25">
      <c r="A458" s="63"/>
      <c r="B458" s="51"/>
      <c r="C458" s="53"/>
      <c r="F458" s="64"/>
      <c r="M458" s="157"/>
    </row>
    <row r="459" spans="1:13" x14ac:dyDescent="0.25">
      <c r="A459" s="63"/>
      <c r="B459" s="51"/>
      <c r="C459" s="53"/>
      <c r="F459" s="64"/>
      <c r="M459" s="157"/>
    </row>
    <row r="460" spans="1:13" x14ac:dyDescent="0.25">
      <c r="A460" s="63"/>
      <c r="B460" s="51"/>
      <c r="C460" s="53"/>
      <c r="F460" s="64"/>
      <c r="M460" s="157"/>
    </row>
    <row r="461" spans="1:13" x14ac:dyDescent="0.25">
      <c r="A461" s="63"/>
      <c r="B461" s="51"/>
      <c r="C461" s="53"/>
      <c r="F461" s="64"/>
      <c r="M461" s="157"/>
    </row>
    <row r="462" spans="1:13" x14ac:dyDescent="0.25">
      <c r="A462" s="63"/>
      <c r="B462" s="51"/>
      <c r="C462" s="53"/>
      <c r="F462" s="64"/>
      <c r="M462" s="157"/>
    </row>
    <row r="463" spans="1:13" x14ac:dyDescent="0.25">
      <c r="A463" s="63"/>
      <c r="B463" s="51"/>
      <c r="C463" s="53"/>
      <c r="F463" s="64"/>
      <c r="M463" s="157"/>
    </row>
    <row r="464" spans="1:13" x14ac:dyDescent="0.25">
      <c r="A464" s="63"/>
      <c r="B464" s="51"/>
      <c r="C464" s="53"/>
      <c r="F464" s="64"/>
    </row>
    <row r="465" spans="1:13" x14ac:dyDescent="0.25">
      <c r="A465" s="63"/>
      <c r="B465" s="51"/>
      <c r="C465" s="53"/>
      <c r="F465" s="64"/>
    </row>
    <row r="466" spans="1:13" x14ac:dyDescent="0.25">
      <c r="A466" s="63"/>
      <c r="B466" s="51"/>
      <c r="C466" s="53"/>
      <c r="F466" s="64"/>
    </row>
    <row r="467" spans="1:13" x14ac:dyDescent="0.25">
      <c r="A467" s="72"/>
      <c r="B467" s="61"/>
      <c r="C467" s="53"/>
      <c r="D467" s="66"/>
      <c r="E467" s="66"/>
      <c r="F467" s="51"/>
    </row>
    <row r="468" spans="1:13" x14ac:dyDescent="0.25">
      <c r="B468" s="89"/>
      <c r="D468" s="48"/>
      <c r="E468" s="93"/>
      <c r="F468" s="94"/>
    </row>
    <row r="469" spans="1:13" x14ac:dyDescent="0.25">
      <c r="A469" s="85"/>
      <c r="B469" s="95"/>
      <c r="C469" s="96"/>
      <c r="D469" s="129"/>
      <c r="E469" s="97"/>
      <c r="F469" s="98"/>
      <c r="M469" s="157"/>
    </row>
    <row r="470" spans="1:13" x14ac:dyDescent="0.25">
      <c r="A470" s="85"/>
      <c r="B470" s="95"/>
      <c r="C470" s="96"/>
      <c r="D470" s="129"/>
      <c r="E470" s="97"/>
      <c r="F470" s="98"/>
      <c r="M470" s="157"/>
    </row>
    <row r="471" spans="1:13" x14ac:dyDescent="0.25">
      <c r="A471" s="85"/>
      <c r="B471" s="95"/>
      <c r="C471" s="96"/>
      <c r="D471" s="129"/>
      <c r="E471" s="97"/>
      <c r="F471" s="98"/>
      <c r="M471" s="157"/>
    </row>
    <row r="472" spans="1:13" x14ac:dyDescent="0.25">
      <c r="B472" s="89"/>
      <c r="F472" s="64"/>
      <c r="M472" s="157"/>
    </row>
    <row r="473" spans="1:13" x14ac:dyDescent="0.25">
      <c r="B473" s="130"/>
      <c r="F473" s="64"/>
      <c r="M473" s="157"/>
    </row>
    <row r="474" spans="1:13" x14ac:dyDescent="0.25">
      <c r="B474" s="130"/>
      <c r="F474" s="64"/>
      <c r="M474" s="157"/>
    </row>
    <row r="475" spans="1:13" x14ac:dyDescent="0.25">
      <c r="B475" s="130"/>
      <c r="F475" s="64"/>
      <c r="M475" s="157"/>
    </row>
    <row r="476" spans="1:13" x14ac:dyDescent="0.25">
      <c r="B476" s="130"/>
      <c r="F476" s="64"/>
      <c r="M476" s="157"/>
    </row>
    <row r="477" spans="1:13" x14ac:dyDescent="0.25">
      <c r="B477" s="130"/>
      <c r="F477" s="64"/>
      <c r="M477" s="157"/>
    </row>
    <row r="478" spans="1:13" x14ac:dyDescent="0.25">
      <c r="B478" s="89"/>
      <c r="F478" s="64"/>
      <c r="M478" s="157"/>
    </row>
    <row r="479" spans="1:13" x14ac:dyDescent="0.25">
      <c r="B479" s="89"/>
      <c r="F479" s="64"/>
      <c r="M479" s="157"/>
    </row>
    <row r="480" spans="1:13" x14ac:dyDescent="0.25">
      <c r="B480" s="89"/>
      <c r="F480" s="64"/>
      <c r="M480" s="157"/>
    </row>
    <row r="481" spans="1:13" x14ac:dyDescent="0.25">
      <c r="B481" s="130"/>
      <c r="F481" s="64"/>
      <c r="M481" s="157"/>
    </row>
    <row r="482" spans="1:13" x14ac:dyDescent="0.25">
      <c r="B482" s="89"/>
      <c r="E482" s="99"/>
      <c r="F482" s="64"/>
      <c r="M482" s="157"/>
    </row>
    <row r="483" spans="1:13" x14ac:dyDescent="0.25">
      <c r="B483" s="130"/>
      <c r="F483" s="64"/>
      <c r="M483" s="157"/>
    </row>
    <row r="484" spans="1:13" x14ac:dyDescent="0.25">
      <c r="B484" s="89"/>
      <c r="E484" s="99"/>
      <c r="F484" s="64"/>
    </row>
    <row r="485" spans="1:13" x14ac:dyDescent="0.25">
      <c r="B485" s="130"/>
      <c r="F485" s="64"/>
      <c r="M485" s="157"/>
    </row>
    <row r="486" spans="1:13" x14ac:dyDescent="0.25">
      <c r="B486" s="130"/>
      <c r="E486" s="100"/>
      <c r="F486" s="64"/>
      <c r="M486" s="157"/>
    </row>
    <row r="487" spans="1:13" x14ac:dyDescent="0.25">
      <c r="B487" s="130"/>
      <c r="C487" s="53"/>
      <c r="F487" s="64"/>
      <c r="M487" s="157"/>
    </row>
    <row r="488" spans="1:13" x14ac:dyDescent="0.25">
      <c r="B488" s="89"/>
      <c r="C488" s="53"/>
      <c r="F488" s="64"/>
      <c r="M488" s="157"/>
    </row>
    <row r="489" spans="1:13" x14ac:dyDescent="0.25">
      <c r="C489" s="53"/>
      <c r="F489" s="64"/>
      <c r="M489" s="157"/>
    </row>
    <row r="490" spans="1:13" x14ac:dyDescent="0.25">
      <c r="C490" s="53"/>
      <c r="F490" s="64"/>
      <c r="M490" s="157"/>
    </row>
    <row r="491" spans="1:13" ht="13.5" x14ac:dyDescent="0.25">
      <c r="A491" s="82"/>
      <c r="B491" s="101"/>
      <c r="E491" s="52"/>
      <c r="F491" s="64"/>
    </row>
    <row r="492" spans="1:13" x14ac:dyDescent="0.25">
      <c r="B492" s="51"/>
      <c r="F492" s="64"/>
    </row>
    <row r="493" spans="1:13" x14ac:dyDescent="0.25">
      <c r="B493" s="51"/>
      <c r="F493" s="64"/>
    </row>
    <row r="494" spans="1:13" x14ac:dyDescent="0.25">
      <c r="A494" s="67"/>
      <c r="B494" s="51"/>
      <c r="F494" s="64"/>
    </row>
    <row r="495" spans="1:13" x14ac:dyDescent="0.25">
      <c r="A495" s="67"/>
      <c r="B495" s="51"/>
      <c r="F495" s="64"/>
    </row>
    <row r="496" spans="1:13" x14ac:dyDescent="0.25">
      <c r="A496" s="67"/>
      <c r="B496" s="51"/>
      <c r="F496" s="64"/>
      <c r="M496" s="157"/>
    </row>
    <row r="497" spans="1:13" x14ac:dyDescent="0.25">
      <c r="A497" s="67"/>
      <c r="B497" s="51"/>
      <c r="F497" s="64"/>
      <c r="M497" s="157"/>
    </row>
    <row r="498" spans="1:13" x14ac:dyDescent="0.25">
      <c r="A498" s="67"/>
      <c r="B498" s="51"/>
      <c r="F498" s="64"/>
      <c r="M498" s="157"/>
    </row>
    <row r="499" spans="1:13" x14ac:dyDescent="0.25">
      <c r="A499" s="67"/>
      <c r="B499" s="51"/>
      <c r="F499" s="64"/>
      <c r="M499" s="157"/>
    </row>
    <row r="500" spans="1:13" x14ac:dyDescent="0.25">
      <c r="A500" s="67"/>
      <c r="B500" s="51"/>
      <c r="F500" s="64"/>
      <c r="M500" s="157"/>
    </row>
    <row r="501" spans="1:13" x14ac:dyDescent="0.25">
      <c r="A501" s="67"/>
      <c r="B501" s="51"/>
      <c r="F501" s="64"/>
      <c r="M501" s="157"/>
    </row>
    <row r="502" spans="1:13" x14ac:dyDescent="0.25">
      <c r="A502" s="67"/>
      <c r="B502" s="51"/>
      <c r="F502" s="64"/>
      <c r="M502" s="157"/>
    </row>
    <row r="503" spans="1:13" x14ac:dyDescent="0.25">
      <c r="A503" s="67"/>
      <c r="B503" s="51"/>
      <c r="F503" s="64"/>
      <c r="M503" s="157"/>
    </row>
    <row r="504" spans="1:13" x14ac:dyDescent="0.25">
      <c r="A504" s="67"/>
      <c r="B504" s="51"/>
      <c r="F504" s="64"/>
      <c r="M504" s="157"/>
    </row>
    <row r="505" spans="1:13" x14ac:dyDescent="0.25">
      <c r="A505" s="67"/>
      <c r="B505" s="51"/>
      <c r="F505" s="64"/>
      <c r="M505" s="157"/>
    </row>
    <row r="506" spans="1:13" x14ac:dyDescent="0.25">
      <c r="A506" s="67"/>
      <c r="B506" s="51"/>
      <c r="F506" s="64"/>
      <c r="M506" s="157"/>
    </row>
    <row r="507" spans="1:13" x14ac:dyDescent="0.25">
      <c r="A507" s="67"/>
      <c r="B507" s="51"/>
      <c r="F507" s="64"/>
      <c r="M507" s="157"/>
    </row>
    <row r="508" spans="1:13" x14ac:dyDescent="0.25">
      <c r="A508" s="67"/>
      <c r="B508" s="51"/>
      <c r="F508" s="64"/>
      <c r="M508" s="157"/>
    </row>
    <row r="509" spans="1:13" x14ac:dyDescent="0.25">
      <c r="A509" s="67"/>
      <c r="B509" s="51"/>
      <c r="F509" s="64"/>
      <c r="M509" s="157"/>
    </row>
    <row r="510" spans="1:13" x14ac:dyDescent="0.25">
      <c r="A510" s="67"/>
      <c r="B510" s="51"/>
      <c r="F510" s="64"/>
      <c r="M510" s="157"/>
    </row>
    <row r="511" spans="1:13" x14ac:dyDescent="0.25">
      <c r="A511" s="67"/>
      <c r="B511" s="51"/>
      <c r="F511" s="64"/>
      <c r="M511" s="157"/>
    </row>
    <row r="512" spans="1:13" x14ac:dyDescent="0.25">
      <c r="A512" s="67"/>
      <c r="B512" s="51"/>
      <c r="F512" s="64"/>
      <c r="M512" s="157"/>
    </row>
    <row r="513" spans="1:13" x14ac:dyDescent="0.25">
      <c r="A513" s="67"/>
      <c r="B513" s="51"/>
      <c r="F513" s="64"/>
    </row>
    <row r="514" spans="1:13" x14ac:dyDescent="0.25">
      <c r="A514" s="67"/>
      <c r="B514" s="51"/>
      <c r="F514" s="64"/>
    </row>
    <row r="515" spans="1:13" x14ac:dyDescent="0.25">
      <c r="A515" s="67"/>
      <c r="B515" s="51"/>
      <c r="F515" s="64"/>
    </row>
    <row r="516" spans="1:13" x14ac:dyDescent="0.25">
      <c r="A516" s="67"/>
      <c r="B516" s="51"/>
      <c r="F516" s="64"/>
    </row>
    <row r="517" spans="1:13" x14ac:dyDescent="0.25">
      <c r="A517" s="67"/>
      <c r="B517" s="51"/>
      <c r="F517" s="64"/>
    </row>
    <row r="518" spans="1:13" x14ac:dyDescent="0.25">
      <c r="A518" s="67"/>
      <c r="B518" s="51"/>
      <c r="F518" s="64"/>
    </row>
    <row r="519" spans="1:13" x14ac:dyDescent="0.25">
      <c r="A519" s="67"/>
      <c r="B519" s="51"/>
      <c r="F519" s="64"/>
    </row>
    <row r="520" spans="1:13" x14ac:dyDescent="0.25">
      <c r="A520" s="67"/>
      <c r="B520" s="51"/>
      <c r="F520" s="64"/>
      <c r="M520" s="157"/>
    </row>
    <row r="521" spans="1:13" x14ac:dyDescent="0.25">
      <c r="A521" s="67"/>
      <c r="B521" s="51"/>
      <c r="F521" s="64"/>
      <c r="M521" s="157"/>
    </row>
    <row r="522" spans="1:13" x14ac:dyDescent="0.25">
      <c r="A522" s="67"/>
      <c r="B522" s="51"/>
      <c r="F522" s="64"/>
      <c r="M522" s="157"/>
    </row>
    <row r="523" spans="1:13" x14ac:dyDescent="0.25">
      <c r="A523" s="67"/>
      <c r="B523" s="51"/>
      <c r="F523" s="64"/>
      <c r="M523" s="157"/>
    </row>
    <row r="524" spans="1:13" x14ac:dyDescent="0.25">
      <c r="A524" s="67"/>
      <c r="B524" s="51"/>
      <c r="F524" s="64"/>
      <c r="M524" s="157"/>
    </row>
    <row r="525" spans="1:13" x14ac:dyDescent="0.25">
      <c r="A525" s="67"/>
      <c r="B525" s="51"/>
      <c r="F525" s="64"/>
      <c r="M525" s="157"/>
    </row>
    <row r="526" spans="1:13" x14ac:dyDescent="0.25">
      <c r="A526" s="67"/>
      <c r="B526" s="51"/>
      <c r="F526" s="64"/>
      <c r="M526" s="157"/>
    </row>
    <row r="527" spans="1:13" x14ac:dyDescent="0.25">
      <c r="A527" s="67"/>
      <c r="B527" s="51"/>
      <c r="F527" s="64"/>
      <c r="M527" s="157"/>
    </row>
    <row r="528" spans="1:13" x14ac:dyDescent="0.25">
      <c r="A528" s="67"/>
      <c r="B528" s="51"/>
      <c r="F528" s="64"/>
      <c r="M528" s="157"/>
    </row>
    <row r="529" spans="1:13" x14ac:dyDescent="0.25">
      <c r="A529" s="67"/>
      <c r="B529" s="51"/>
      <c r="F529" s="64"/>
      <c r="M529" s="157"/>
    </row>
    <row r="530" spans="1:13" x14ac:dyDescent="0.25">
      <c r="A530" s="67"/>
      <c r="B530" s="51"/>
      <c r="F530" s="64"/>
      <c r="M530" s="157"/>
    </row>
    <row r="531" spans="1:13" x14ac:dyDescent="0.25">
      <c r="A531" s="67"/>
      <c r="B531" s="51"/>
      <c r="F531" s="64"/>
      <c r="M531" s="157"/>
    </row>
    <row r="532" spans="1:13" x14ac:dyDescent="0.25">
      <c r="A532" s="67"/>
      <c r="B532" s="51"/>
      <c r="F532" s="64"/>
      <c r="M532" s="157"/>
    </row>
    <row r="533" spans="1:13" x14ac:dyDescent="0.25">
      <c r="A533" s="67"/>
      <c r="B533" s="51"/>
      <c r="F533" s="64"/>
      <c r="M533" s="157"/>
    </row>
    <row r="534" spans="1:13" x14ac:dyDescent="0.25">
      <c r="A534" s="67"/>
      <c r="B534" s="51"/>
      <c r="F534" s="64"/>
    </row>
    <row r="535" spans="1:13" x14ac:dyDescent="0.25">
      <c r="A535" s="67"/>
      <c r="B535" s="51"/>
      <c r="F535" s="64"/>
    </row>
    <row r="536" spans="1:13" x14ac:dyDescent="0.25">
      <c r="A536" s="67"/>
      <c r="B536" s="51"/>
      <c r="F536" s="64"/>
    </row>
    <row r="537" spans="1:13" x14ac:dyDescent="0.25">
      <c r="A537" s="67"/>
      <c r="B537" s="51"/>
      <c r="F537" s="64"/>
    </row>
    <row r="538" spans="1:13" x14ac:dyDescent="0.25">
      <c r="A538" s="67"/>
      <c r="B538" s="51"/>
      <c r="F538" s="64"/>
    </row>
    <row r="539" spans="1:13" x14ac:dyDescent="0.25">
      <c r="A539" s="67"/>
      <c r="B539" s="51"/>
      <c r="F539" s="64"/>
    </row>
    <row r="540" spans="1:13" x14ac:dyDescent="0.25">
      <c r="A540" s="67"/>
      <c r="B540" s="51"/>
      <c r="F540" s="64"/>
    </row>
    <row r="541" spans="1:13" x14ac:dyDescent="0.25">
      <c r="A541" s="67"/>
      <c r="B541" s="51"/>
      <c r="F541" s="64"/>
    </row>
    <row r="542" spans="1:13" x14ac:dyDescent="0.25">
      <c r="A542" s="67"/>
      <c r="B542" s="51"/>
      <c r="F542" s="64"/>
      <c r="M542" s="157"/>
    </row>
    <row r="543" spans="1:13" x14ac:dyDescent="0.25">
      <c r="A543" s="67"/>
      <c r="B543" s="51"/>
      <c r="F543" s="64"/>
      <c r="M543" s="157"/>
    </row>
    <row r="544" spans="1:13" x14ac:dyDescent="0.25">
      <c r="A544" s="67"/>
      <c r="B544" s="51"/>
      <c r="F544" s="64"/>
      <c r="M544" s="157"/>
    </row>
    <row r="545" spans="1:13" x14ac:dyDescent="0.25">
      <c r="A545" s="67"/>
      <c r="B545" s="51"/>
      <c r="F545" s="64"/>
      <c r="M545" s="157"/>
    </row>
    <row r="546" spans="1:13" x14ac:dyDescent="0.25">
      <c r="A546" s="67"/>
      <c r="B546" s="51"/>
      <c r="F546" s="64"/>
      <c r="M546" s="157"/>
    </row>
    <row r="547" spans="1:13" x14ac:dyDescent="0.25">
      <c r="A547" s="67"/>
      <c r="B547" s="51"/>
      <c r="F547" s="64"/>
      <c r="M547" s="157"/>
    </row>
    <row r="548" spans="1:13" x14ac:dyDescent="0.25">
      <c r="A548" s="67"/>
      <c r="B548" s="51"/>
      <c r="F548" s="64"/>
      <c r="M548" s="157"/>
    </row>
    <row r="549" spans="1:13" x14ac:dyDescent="0.25">
      <c r="A549" s="67"/>
      <c r="B549" s="51"/>
      <c r="F549" s="64"/>
      <c r="M549" s="157"/>
    </row>
    <row r="550" spans="1:13" x14ac:dyDescent="0.25">
      <c r="A550" s="67"/>
      <c r="B550" s="51"/>
      <c r="F550" s="64"/>
      <c r="M550" s="157"/>
    </row>
    <row r="551" spans="1:13" x14ac:dyDescent="0.25">
      <c r="A551" s="67"/>
      <c r="B551" s="51"/>
      <c r="F551" s="64"/>
      <c r="M551" s="157"/>
    </row>
    <row r="552" spans="1:13" x14ac:dyDescent="0.25">
      <c r="A552" s="67"/>
      <c r="B552" s="51"/>
      <c r="F552" s="64"/>
      <c r="M552" s="157"/>
    </row>
    <row r="553" spans="1:13" x14ac:dyDescent="0.25">
      <c r="A553" s="67"/>
      <c r="B553" s="51"/>
      <c r="F553" s="64"/>
      <c r="M553" s="157"/>
    </row>
    <row r="554" spans="1:13" x14ac:dyDescent="0.25">
      <c r="A554" s="67"/>
      <c r="B554" s="51"/>
      <c r="F554" s="64"/>
      <c r="M554" s="157"/>
    </row>
    <row r="555" spans="1:13" x14ac:dyDescent="0.25">
      <c r="A555" s="67"/>
      <c r="B555" s="65"/>
      <c r="F555" s="87"/>
      <c r="M555" s="157"/>
    </row>
    <row r="556" spans="1:13" x14ac:dyDescent="0.25">
      <c r="A556" s="67"/>
      <c r="B556" s="49"/>
      <c r="F556" s="87"/>
      <c r="M556" s="157"/>
    </row>
    <row r="557" spans="1:13" x14ac:dyDescent="0.25">
      <c r="A557" s="67"/>
      <c r="F557" s="64"/>
      <c r="M557" s="157"/>
    </row>
    <row r="558" spans="1:13" x14ac:dyDescent="0.25">
      <c r="A558" s="67"/>
      <c r="F558" s="64"/>
      <c r="M558" s="157"/>
    </row>
    <row r="559" spans="1:13" x14ac:dyDescent="0.25">
      <c r="A559" s="67"/>
      <c r="F559" s="64"/>
      <c r="M559" s="157"/>
    </row>
    <row r="560" spans="1:13" x14ac:dyDescent="0.25">
      <c r="A560" s="67"/>
      <c r="F560" s="64"/>
      <c r="M560" s="157"/>
    </row>
    <row r="561" spans="1:14" x14ac:dyDescent="0.25">
      <c r="A561" s="67"/>
      <c r="F561" s="64"/>
      <c r="M561" s="157"/>
    </row>
    <row r="562" spans="1:14" x14ac:dyDescent="0.25">
      <c r="A562" s="67"/>
      <c r="F562" s="64"/>
      <c r="M562" s="157"/>
    </row>
    <row r="563" spans="1:14" x14ac:dyDescent="0.25">
      <c r="A563" s="67"/>
      <c r="F563" s="64"/>
      <c r="M563" s="157"/>
    </row>
    <row r="564" spans="1:14" x14ac:dyDescent="0.25">
      <c r="A564" s="67"/>
      <c r="F564" s="64"/>
      <c r="M564" s="157"/>
    </row>
    <row r="565" spans="1:14" x14ac:dyDescent="0.25">
      <c r="A565" s="67"/>
      <c r="F565" s="64"/>
    </row>
    <row r="566" spans="1:14" x14ac:dyDescent="0.25">
      <c r="A566" s="67"/>
      <c r="F566" s="64"/>
    </row>
    <row r="567" spans="1:14" s="68" customFormat="1" x14ac:dyDescent="0.25">
      <c r="A567" s="67"/>
      <c r="B567" s="67"/>
      <c r="C567" s="157"/>
      <c r="D567" s="77"/>
      <c r="E567" s="77"/>
      <c r="F567" s="64"/>
      <c r="M567" s="67"/>
      <c r="N567" s="67"/>
    </row>
    <row r="568" spans="1:14" x14ac:dyDescent="0.25">
      <c r="A568" s="67"/>
      <c r="F568" s="64"/>
    </row>
    <row r="569" spans="1:14" x14ac:dyDescent="0.25">
      <c r="A569" s="67"/>
      <c r="F569" s="64"/>
    </row>
    <row r="570" spans="1:14" x14ac:dyDescent="0.25">
      <c r="A570" s="67"/>
      <c r="F570" s="64"/>
      <c r="M570" s="157"/>
    </row>
    <row r="571" spans="1:14" x14ac:dyDescent="0.25">
      <c r="A571" s="67"/>
      <c r="F571" s="64"/>
      <c r="M571" s="157"/>
    </row>
    <row r="572" spans="1:14" x14ac:dyDescent="0.25">
      <c r="A572" s="67"/>
      <c r="F572" s="64"/>
      <c r="M572" s="157"/>
    </row>
    <row r="573" spans="1:14" x14ac:dyDescent="0.25">
      <c r="A573" s="67"/>
      <c r="B573" s="51"/>
      <c r="C573" s="53"/>
      <c r="F573" s="64"/>
      <c r="M573" s="157"/>
    </row>
    <row r="574" spans="1:14" x14ac:dyDescent="0.25">
      <c r="B574" s="51"/>
      <c r="C574" s="53"/>
      <c r="F574" s="64"/>
      <c r="M574" s="157"/>
    </row>
    <row r="575" spans="1:14" x14ac:dyDescent="0.25">
      <c r="F575" s="64"/>
      <c r="M575" s="157"/>
    </row>
    <row r="576" spans="1:14" x14ac:dyDescent="0.25">
      <c r="B576" s="51"/>
      <c r="C576" s="53"/>
      <c r="F576" s="64"/>
      <c r="M576" s="157"/>
    </row>
    <row r="577" spans="1:13" x14ac:dyDescent="0.25">
      <c r="B577" s="51"/>
      <c r="C577" s="53"/>
      <c r="F577" s="64"/>
      <c r="M577" s="157"/>
    </row>
    <row r="578" spans="1:13" x14ac:dyDescent="0.25">
      <c r="B578" s="51"/>
      <c r="C578" s="53"/>
      <c r="F578" s="64"/>
      <c r="M578" s="157"/>
    </row>
    <row r="579" spans="1:13" x14ac:dyDescent="0.25">
      <c r="B579" s="51"/>
      <c r="C579" s="53"/>
      <c r="F579" s="64"/>
      <c r="M579" s="157"/>
    </row>
    <row r="580" spans="1:13" x14ac:dyDescent="0.25">
      <c r="B580" s="51"/>
      <c r="C580" s="53"/>
      <c r="F580" s="64"/>
      <c r="M580" s="157"/>
    </row>
    <row r="581" spans="1:13" x14ac:dyDescent="0.25">
      <c r="A581" s="63"/>
      <c r="B581" s="51"/>
      <c r="C581" s="53"/>
      <c r="F581" s="64"/>
      <c r="M581" s="157"/>
    </row>
    <row r="582" spans="1:13" x14ac:dyDescent="0.25">
      <c r="A582" s="21"/>
      <c r="B582" s="20"/>
      <c r="C582" s="21"/>
      <c r="F582" s="64"/>
      <c r="M582" s="157"/>
    </row>
    <row r="583" spans="1:13" x14ac:dyDescent="0.25">
      <c r="A583" s="21"/>
      <c r="B583" s="20"/>
      <c r="C583" s="21"/>
      <c r="F583" s="64"/>
      <c r="M583" s="157"/>
    </row>
    <row r="584" spans="1:13" x14ac:dyDescent="0.25">
      <c r="B584" s="49"/>
      <c r="F584" s="87"/>
      <c r="M584" s="157"/>
    </row>
    <row r="585" spans="1:13" x14ac:dyDescent="0.25">
      <c r="F585" s="64"/>
      <c r="M585" s="157"/>
    </row>
    <row r="586" spans="1:13" x14ac:dyDescent="0.25">
      <c r="F586" s="64"/>
      <c r="M586" s="157"/>
    </row>
    <row r="587" spans="1:13" x14ac:dyDescent="0.25">
      <c r="F587" s="64"/>
      <c r="M587" s="157"/>
    </row>
    <row r="588" spans="1:13" x14ac:dyDescent="0.25">
      <c r="F588" s="64"/>
      <c r="M588" s="157"/>
    </row>
    <row r="589" spans="1:13" x14ac:dyDescent="0.25">
      <c r="B589" s="49"/>
      <c r="F589" s="87"/>
      <c r="M589" s="157"/>
    </row>
    <row r="590" spans="1:13" x14ac:dyDescent="0.25">
      <c r="F590" s="64"/>
      <c r="M590" s="157"/>
    </row>
    <row r="591" spans="1:13" x14ac:dyDescent="0.25">
      <c r="F591" s="64"/>
      <c r="M591" s="157"/>
    </row>
    <row r="592" spans="1:13" x14ac:dyDescent="0.25">
      <c r="F592" s="64"/>
    </row>
    <row r="593" spans="2:14" x14ac:dyDescent="0.25">
      <c r="F593" s="64"/>
    </row>
    <row r="594" spans="2:14" x14ac:dyDescent="0.25">
      <c r="F594" s="64"/>
    </row>
    <row r="595" spans="2:14" x14ac:dyDescent="0.25">
      <c r="F595" s="64"/>
      <c r="M595" s="157"/>
    </row>
    <row r="596" spans="2:14" x14ac:dyDescent="0.25">
      <c r="F596" s="64"/>
      <c r="M596" s="157"/>
    </row>
    <row r="597" spans="2:14" x14ac:dyDescent="0.25">
      <c r="F597" s="64"/>
    </row>
    <row r="598" spans="2:14" x14ac:dyDescent="0.25">
      <c r="F598" s="64"/>
    </row>
    <row r="599" spans="2:14" x14ac:dyDescent="0.25">
      <c r="F599" s="64"/>
      <c r="M599" s="157"/>
    </row>
    <row r="600" spans="2:14" x14ac:dyDescent="0.25">
      <c r="F600" s="64"/>
    </row>
    <row r="601" spans="2:14" x14ac:dyDescent="0.25">
      <c r="F601" s="64"/>
    </row>
    <row r="602" spans="2:14" x14ac:dyDescent="0.25">
      <c r="F602" s="64"/>
    </row>
    <row r="603" spans="2:14" x14ac:dyDescent="0.25">
      <c r="B603" s="49"/>
      <c r="F603" s="87"/>
      <c r="N603" s="68"/>
    </row>
    <row r="604" spans="2:14" x14ac:dyDescent="0.25">
      <c r="F604" s="64"/>
    </row>
    <row r="605" spans="2:14" x14ac:dyDescent="0.25">
      <c r="F605" s="64"/>
    </row>
    <row r="606" spans="2:14" x14ac:dyDescent="0.25">
      <c r="F606" s="64"/>
    </row>
    <row r="607" spans="2:14" x14ac:dyDescent="0.25">
      <c r="F607" s="64"/>
    </row>
    <row r="608" spans="2:14" x14ac:dyDescent="0.25">
      <c r="F608" s="64"/>
      <c r="M608" s="157"/>
    </row>
    <row r="609" spans="1:13" x14ac:dyDescent="0.25">
      <c r="F609" s="64"/>
      <c r="M609" s="157"/>
    </row>
    <row r="610" spans="1:13" x14ac:dyDescent="0.25">
      <c r="F610" s="64"/>
      <c r="M610" s="157"/>
    </row>
    <row r="611" spans="1:13" x14ac:dyDescent="0.25">
      <c r="F611" s="64"/>
    </row>
    <row r="612" spans="1:13" x14ac:dyDescent="0.25">
      <c r="F612" s="64"/>
    </row>
    <row r="613" spans="1:13" x14ac:dyDescent="0.25">
      <c r="F613" s="64"/>
      <c r="M613" s="157"/>
    </row>
    <row r="614" spans="1:13" x14ac:dyDescent="0.25">
      <c r="B614" s="51"/>
      <c r="F614" s="64"/>
      <c r="M614" s="157"/>
    </row>
    <row r="615" spans="1:13" x14ac:dyDescent="0.25">
      <c r="B615" s="51"/>
      <c r="F615" s="64"/>
    </row>
    <row r="616" spans="1:13" x14ac:dyDescent="0.25">
      <c r="B616" s="51"/>
      <c r="E616" s="83"/>
      <c r="F616" s="64"/>
    </row>
    <row r="617" spans="1:13" x14ac:dyDescent="0.25">
      <c r="B617" s="51"/>
      <c r="E617" s="83"/>
      <c r="F617" s="64"/>
    </row>
    <row r="618" spans="1:13" x14ac:dyDescent="0.25">
      <c r="B618" s="51"/>
      <c r="E618" s="83"/>
      <c r="F618" s="64"/>
    </row>
    <row r="619" spans="1:13" x14ac:dyDescent="0.25">
      <c r="A619" s="136"/>
      <c r="B619" s="65"/>
      <c r="D619" s="48"/>
    </row>
    <row r="620" spans="1:13" x14ac:dyDescent="0.25">
      <c r="A620" s="53"/>
      <c r="B620" s="51"/>
      <c r="C620" s="53"/>
      <c r="F620" s="64"/>
    </row>
    <row r="621" spans="1:13" x14ac:dyDescent="0.25">
      <c r="A621" s="53"/>
      <c r="B621" s="51"/>
      <c r="C621" s="53"/>
      <c r="F621" s="64"/>
    </row>
    <row r="622" spans="1:13" x14ac:dyDescent="0.25">
      <c r="A622" s="53"/>
      <c r="B622" s="51"/>
      <c r="C622" s="53"/>
      <c r="F622" s="64"/>
      <c r="M622" s="157"/>
    </row>
    <row r="623" spans="1:13" x14ac:dyDescent="0.25">
      <c r="A623" s="53"/>
      <c r="B623" s="51"/>
      <c r="C623" s="53"/>
      <c r="F623" s="64"/>
      <c r="M623" s="157"/>
    </row>
    <row r="624" spans="1:13" x14ac:dyDescent="0.25">
      <c r="A624" s="53"/>
      <c r="B624" s="51"/>
      <c r="C624" s="53"/>
      <c r="F624" s="64"/>
      <c r="M624" s="157"/>
    </row>
    <row r="625" spans="1:13" x14ac:dyDescent="0.25">
      <c r="A625" s="53"/>
      <c r="B625" s="51"/>
      <c r="C625" s="53"/>
      <c r="F625" s="64"/>
      <c r="M625" s="157"/>
    </row>
    <row r="626" spans="1:13" x14ac:dyDescent="0.25">
      <c r="A626" s="53"/>
      <c r="B626" s="51"/>
      <c r="C626" s="53"/>
      <c r="F626" s="64"/>
      <c r="M626" s="157"/>
    </row>
    <row r="627" spans="1:13" x14ac:dyDescent="0.25">
      <c r="A627" s="53"/>
      <c r="B627" s="51"/>
      <c r="C627" s="53"/>
      <c r="F627" s="64"/>
      <c r="M627" s="157"/>
    </row>
    <row r="628" spans="1:13" x14ac:dyDescent="0.25">
      <c r="A628" s="53"/>
      <c r="B628" s="51"/>
      <c r="C628" s="53"/>
      <c r="F628" s="64"/>
      <c r="M628" s="157"/>
    </row>
    <row r="629" spans="1:13" x14ac:dyDescent="0.25">
      <c r="A629" s="53"/>
      <c r="B629" s="51"/>
      <c r="C629" s="53"/>
      <c r="F629" s="64"/>
      <c r="M629" s="157"/>
    </row>
    <row r="630" spans="1:13" x14ac:dyDescent="0.25">
      <c r="A630" s="53"/>
      <c r="B630" s="51"/>
      <c r="C630" s="53"/>
      <c r="F630" s="64"/>
      <c r="M630" s="157"/>
    </row>
    <row r="631" spans="1:13" x14ac:dyDescent="0.25">
      <c r="A631" s="53"/>
      <c r="B631" s="51"/>
      <c r="C631" s="53"/>
      <c r="F631" s="64"/>
      <c r="M631" s="157"/>
    </row>
    <row r="632" spans="1:13" x14ac:dyDescent="0.25">
      <c r="B632" s="65"/>
      <c r="F632" s="87"/>
      <c r="M632" s="157"/>
    </row>
    <row r="633" spans="1:13" x14ac:dyDescent="0.25">
      <c r="B633" s="65"/>
      <c r="F633" s="87"/>
      <c r="M633" s="157"/>
    </row>
    <row r="634" spans="1:13" x14ac:dyDescent="0.25">
      <c r="F634" s="64"/>
      <c r="M634" s="157"/>
    </row>
    <row r="635" spans="1:13" x14ac:dyDescent="0.25">
      <c r="F635" s="64"/>
      <c r="M635" s="157"/>
    </row>
    <row r="636" spans="1:13" x14ac:dyDescent="0.25">
      <c r="F636" s="64"/>
      <c r="M636" s="157"/>
    </row>
    <row r="637" spans="1:13" x14ac:dyDescent="0.25">
      <c r="F637" s="64"/>
      <c r="M637" s="157"/>
    </row>
    <row r="638" spans="1:13" x14ac:dyDescent="0.25">
      <c r="B638" s="51"/>
      <c r="F638" s="64"/>
      <c r="M638" s="157"/>
    </row>
    <row r="639" spans="1:13" x14ac:dyDescent="0.25">
      <c r="A639" s="51"/>
      <c r="B639" s="51"/>
      <c r="F639" s="64"/>
      <c r="M639" s="157"/>
    </row>
    <row r="640" spans="1:13" x14ac:dyDescent="0.25">
      <c r="A640" s="51"/>
      <c r="B640" s="51"/>
      <c r="F640" s="64"/>
      <c r="M640" s="157"/>
    </row>
    <row r="641" spans="1:13" x14ac:dyDescent="0.25">
      <c r="A641" s="51"/>
      <c r="B641" s="51"/>
      <c r="F641" s="64"/>
      <c r="M641" s="157"/>
    </row>
    <row r="642" spans="1:13" x14ac:dyDescent="0.25">
      <c r="A642" s="51"/>
      <c r="B642" s="51"/>
      <c r="F642" s="64"/>
      <c r="M642" s="157"/>
    </row>
    <row r="643" spans="1:13" x14ac:dyDescent="0.25">
      <c r="A643" s="51"/>
      <c r="B643" s="51"/>
      <c r="F643" s="64"/>
      <c r="M643" s="157"/>
    </row>
    <row r="644" spans="1:13" x14ac:dyDescent="0.25">
      <c r="A644" s="51"/>
      <c r="B644" s="51"/>
      <c r="F644" s="64"/>
      <c r="M644" s="157"/>
    </row>
    <row r="645" spans="1:13" x14ac:dyDescent="0.25">
      <c r="A645" s="51"/>
      <c r="B645" s="51"/>
      <c r="F645" s="64"/>
      <c r="M645" s="157"/>
    </row>
    <row r="646" spans="1:13" x14ac:dyDescent="0.25">
      <c r="F646" s="64"/>
      <c r="M646" s="157"/>
    </row>
    <row r="647" spans="1:13" x14ac:dyDescent="0.25">
      <c r="F647" s="64"/>
      <c r="M647" s="157"/>
    </row>
    <row r="648" spans="1:13" x14ac:dyDescent="0.25">
      <c r="F648" s="64"/>
      <c r="M648" s="157"/>
    </row>
    <row r="649" spans="1:13" x14ac:dyDescent="0.25">
      <c r="F649" s="64"/>
      <c r="M649" s="157"/>
    </row>
    <row r="650" spans="1:13" x14ac:dyDescent="0.25">
      <c r="F650" s="64"/>
      <c r="M650" s="157"/>
    </row>
    <row r="651" spans="1:13" x14ac:dyDescent="0.25">
      <c r="F651" s="64"/>
      <c r="M651" s="157"/>
    </row>
    <row r="652" spans="1:13" x14ac:dyDescent="0.25">
      <c r="F652" s="64"/>
      <c r="M652" s="157"/>
    </row>
    <row r="653" spans="1:13" x14ac:dyDescent="0.25">
      <c r="F653" s="64"/>
      <c r="M653" s="157"/>
    </row>
    <row r="654" spans="1:13" x14ac:dyDescent="0.25">
      <c r="F654" s="64"/>
      <c r="M654" s="157"/>
    </row>
    <row r="655" spans="1:13" x14ac:dyDescent="0.25">
      <c r="F655" s="64"/>
      <c r="M655" s="157"/>
    </row>
    <row r="656" spans="1:13" x14ac:dyDescent="0.25">
      <c r="F656" s="64"/>
      <c r="M656" s="157"/>
    </row>
    <row r="657" spans="2:13" x14ac:dyDescent="0.25">
      <c r="F657" s="64"/>
      <c r="M657" s="157"/>
    </row>
    <row r="658" spans="2:13" x14ac:dyDescent="0.25">
      <c r="F658" s="64"/>
      <c r="M658" s="157"/>
    </row>
    <row r="659" spans="2:13" x14ac:dyDescent="0.25">
      <c r="F659" s="64"/>
      <c r="M659" s="157"/>
    </row>
    <row r="660" spans="2:13" x14ac:dyDescent="0.25">
      <c r="B660" s="51"/>
      <c r="F660" s="64"/>
      <c r="M660" s="157"/>
    </row>
    <row r="661" spans="2:13" x14ac:dyDescent="0.25">
      <c r="F661" s="64"/>
    </row>
    <row r="662" spans="2:13" x14ac:dyDescent="0.25">
      <c r="B662" s="68"/>
      <c r="F662" s="87"/>
    </row>
    <row r="663" spans="2:13" x14ac:dyDescent="0.25">
      <c r="F663" s="64"/>
    </row>
    <row r="664" spans="2:13" x14ac:dyDescent="0.25">
      <c r="F664" s="64"/>
      <c r="M664" s="157"/>
    </row>
    <row r="665" spans="2:13" x14ac:dyDescent="0.25">
      <c r="F665" s="64"/>
      <c r="M665" s="157"/>
    </row>
    <row r="666" spans="2:13" x14ac:dyDescent="0.25">
      <c r="F666" s="64"/>
    </row>
    <row r="667" spans="2:13" x14ac:dyDescent="0.25">
      <c r="F667" s="64"/>
    </row>
    <row r="668" spans="2:13" x14ac:dyDescent="0.25">
      <c r="F668" s="64"/>
    </row>
    <row r="669" spans="2:13" x14ac:dyDescent="0.25">
      <c r="F669" s="64"/>
    </row>
    <row r="670" spans="2:13" x14ac:dyDescent="0.25">
      <c r="F670" s="64"/>
    </row>
    <row r="671" spans="2:13" x14ac:dyDescent="0.25">
      <c r="F671" s="64"/>
    </row>
    <row r="672" spans="2:13" x14ac:dyDescent="0.25">
      <c r="F672" s="64"/>
    </row>
    <row r="673" spans="1:13" x14ac:dyDescent="0.25">
      <c r="F673" s="64"/>
    </row>
    <row r="674" spans="1:13" x14ac:dyDescent="0.25">
      <c r="F674" s="64"/>
    </row>
    <row r="675" spans="1:13" x14ac:dyDescent="0.25">
      <c r="F675" s="64"/>
    </row>
    <row r="676" spans="1:13" x14ac:dyDescent="0.25">
      <c r="F676" s="64"/>
    </row>
    <row r="677" spans="1:13" x14ac:dyDescent="0.25">
      <c r="F677" s="64"/>
    </row>
    <row r="678" spans="1:13" x14ac:dyDescent="0.25">
      <c r="F678" s="64"/>
    </row>
    <row r="679" spans="1:13" x14ac:dyDescent="0.25">
      <c r="F679" s="64"/>
    </row>
    <row r="680" spans="1:13" x14ac:dyDescent="0.25">
      <c r="F680" s="64"/>
    </row>
    <row r="681" spans="1:13" x14ac:dyDescent="0.25">
      <c r="B681" s="51"/>
      <c r="F681" s="64"/>
    </row>
    <row r="682" spans="1:13" x14ac:dyDescent="0.25">
      <c r="A682" s="72"/>
      <c r="B682" s="65"/>
      <c r="C682" s="53"/>
      <c r="F682" s="64"/>
    </row>
    <row r="683" spans="1:13" x14ac:dyDescent="0.25">
      <c r="A683" s="63"/>
      <c r="B683" s="51"/>
      <c r="C683" s="53"/>
      <c r="F683" s="64"/>
    </row>
    <row r="684" spans="1:13" x14ac:dyDescent="0.25">
      <c r="A684" s="63"/>
      <c r="B684" s="51"/>
      <c r="C684" s="53"/>
      <c r="F684" s="64"/>
    </row>
    <row r="685" spans="1:13" x14ac:dyDescent="0.25">
      <c r="A685" s="63"/>
      <c r="B685" s="51"/>
      <c r="C685" s="53"/>
      <c r="F685" s="64"/>
      <c r="M685" s="68"/>
    </row>
    <row r="686" spans="1:13" x14ac:dyDescent="0.25">
      <c r="A686" s="63"/>
      <c r="B686" s="51"/>
      <c r="C686" s="53"/>
      <c r="F686" s="64"/>
    </row>
    <row r="687" spans="1:13" x14ac:dyDescent="0.25">
      <c r="A687" s="63"/>
      <c r="B687" s="51"/>
      <c r="C687" s="53"/>
      <c r="F687" s="64"/>
    </row>
    <row r="688" spans="1:13" x14ac:dyDescent="0.25">
      <c r="A688" s="63"/>
      <c r="B688" s="51"/>
      <c r="C688" s="53"/>
      <c r="F688" s="64"/>
      <c r="M688" s="157"/>
    </row>
    <row r="689" spans="1:13" x14ac:dyDescent="0.25">
      <c r="A689" s="63"/>
      <c r="B689" s="51"/>
      <c r="C689" s="53"/>
      <c r="F689" s="64"/>
      <c r="M689" s="157"/>
    </row>
    <row r="690" spans="1:13" x14ac:dyDescent="0.25">
      <c r="A690" s="63"/>
      <c r="B690" s="51"/>
      <c r="C690" s="53"/>
      <c r="F690" s="64"/>
      <c r="M690" s="157"/>
    </row>
    <row r="691" spans="1:13" x14ac:dyDescent="0.25">
      <c r="A691" s="63"/>
      <c r="B691" s="51"/>
      <c r="C691" s="53"/>
      <c r="F691" s="64"/>
      <c r="M691" s="157"/>
    </row>
    <row r="692" spans="1:13" x14ac:dyDescent="0.25">
      <c r="A692" s="63"/>
      <c r="B692" s="51"/>
      <c r="C692" s="53"/>
      <c r="F692" s="64"/>
      <c r="M692" s="157"/>
    </row>
    <row r="693" spans="1:13" x14ac:dyDescent="0.25">
      <c r="A693" s="63"/>
      <c r="B693" s="51"/>
      <c r="C693" s="53"/>
      <c r="F693" s="64"/>
      <c r="M693" s="157"/>
    </row>
    <row r="694" spans="1:13" x14ac:dyDescent="0.25">
      <c r="A694" s="63"/>
      <c r="B694" s="51"/>
      <c r="C694" s="53"/>
      <c r="F694" s="64"/>
      <c r="M694" s="157"/>
    </row>
    <row r="695" spans="1:13" x14ac:dyDescent="0.25">
      <c r="A695" s="63"/>
      <c r="B695" s="51"/>
      <c r="C695" s="53"/>
      <c r="F695" s="64"/>
      <c r="M695" s="157"/>
    </row>
    <row r="696" spans="1:13" x14ac:dyDescent="0.25">
      <c r="A696" s="63"/>
      <c r="B696" s="51"/>
      <c r="C696" s="53"/>
      <c r="F696" s="64"/>
      <c r="M696" s="157"/>
    </row>
    <row r="697" spans="1:13" x14ac:dyDescent="0.25">
      <c r="A697" s="63"/>
      <c r="B697" s="51"/>
      <c r="C697" s="53"/>
      <c r="F697" s="64"/>
      <c r="M697" s="157"/>
    </row>
    <row r="698" spans="1:13" x14ac:dyDescent="0.25">
      <c r="A698" s="63"/>
      <c r="B698" s="51"/>
      <c r="C698" s="53"/>
      <c r="F698" s="64"/>
      <c r="M698" s="157"/>
    </row>
    <row r="699" spans="1:13" x14ac:dyDescent="0.25">
      <c r="A699" s="63"/>
      <c r="B699" s="51"/>
      <c r="C699" s="53"/>
      <c r="F699" s="64"/>
      <c r="M699" s="157"/>
    </row>
    <row r="700" spans="1:13" x14ac:dyDescent="0.25">
      <c r="A700" s="63"/>
      <c r="B700" s="51"/>
      <c r="C700" s="53"/>
      <c r="F700" s="64"/>
      <c r="M700" s="157"/>
    </row>
    <row r="701" spans="1:13" x14ac:dyDescent="0.25">
      <c r="A701" s="63"/>
      <c r="B701" s="51"/>
      <c r="C701" s="53"/>
      <c r="F701" s="64"/>
      <c r="M701" s="157"/>
    </row>
    <row r="702" spans="1:13" x14ac:dyDescent="0.25">
      <c r="A702" s="63"/>
      <c r="B702" s="51"/>
      <c r="C702" s="53"/>
      <c r="F702" s="64"/>
      <c r="M702" s="157"/>
    </row>
    <row r="703" spans="1:13" x14ac:dyDescent="0.25">
      <c r="A703" s="63"/>
      <c r="B703" s="51"/>
      <c r="C703" s="53"/>
      <c r="F703" s="64"/>
      <c r="M703" s="157"/>
    </row>
    <row r="704" spans="1:13" x14ac:dyDescent="0.25">
      <c r="A704" s="63"/>
      <c r="B704" s="51"/>
      <c r="C704" s="53"/>
      <c r="F704" s="64"/>
      <c r="M704" s="157"/>
    </row>
    <row r="705" spans="1:13" x14ac:dyDescent="0.25">
      <c r="A705" s="63"/>
      <c r="B705" s="51"/>
      <c r="C705" s="53"/>
      <c r="F705" s="64"/>
      <c r="M705" s="157"/>
    </row>
    <row r="706" spans="1:13" x14ac:dyDescent="0.25">
      <c r="A706" s="63"/>
      <c r="B706" s="51"/>
      <c r="C706" s="53"/>
      <c r="F706" s="64"/>
      <c r="M706" s="157"/>
    </row>
    <row r="707" spans="1:13" x14ac:dyDescent="0.25">
      <c r="A707" s="63"/>
      <c r="B707" s="51"/>
      <c r="C707" s="53"/>
      <c r="F707" s="64"/>
      <c r="M707" s="157"/>
    </row>
    <row r="708" spans="1:13" x14ac:dyDescent="0.25">
      <c r="A708" s="63"/>
      <c r="B708" s="65"/>
      <c r="C708" s="53"/>
      <c r="F708" s="64"/>
      <c r="M708" s="157"/>
    </row>
    <row r="709" spans="1:13" x14ac:dyDescent="0.25">
      <c r="A709" s="63"/>
      <c r="B709" s="65"/>
      <c r="C709" s="53"/>
      <c r="F709" s="64"/>
      <c r="M709" s="157"/>
    </row>
    <row r="710" spans="1:13" x14ac:dyDescent="0.25">
      <c r="A710" s="157"/>
      <c r="B710" s="65"/>
      <c r="C710" s="90"/>
      <c r="M710" s="157"/>
    </row>
    <row r="711" spans="1:13" x14ac:dyDescent="0.25">
      <c r="A711" s="53"/>
      <c r="B711" s="51"/>
      <c r="C711" s="53"/>
      <c r="F711" s="64"/>
      <c r="M711" s="157"/>
    </row>
    <row r="712" spans="1:13" x14ac:dyDescent="0.25">
      <c r="A712" s="53"/>
      <c r="B712" s="51"/>
      <c r="C712" s="53"/>
      <c r="F712" s="64"/>
      <c r="M712" s="157"/>
    </row>
    <row r="713" spans="1:13" x14ac:dyDescent="0.25">
      <c r="A713" s="53"/>
      <c r="B713" s="51"/>
      <c r="C713" s="53"/>
      <c r="F713" s="64"/>
      <c r="M713" s="157"/>
    </row>
    <row r="714" spans="1:13" x14ac:dyDescent="0.25">
      <c r="A714" s="53"/>
      <c r="B714" s="51"/>
      <c r="C714" s="53"/>
      <c r="F714" s="64"/>
      <c r="M714" s="157"/>
    </row>
    <row r="715" spans="1:13" x14ac:dyDescent="0.25">
      <c r="A715" s="53"/>
      <c r="B715" s="51"/>
      <c r="C715" s="53"/>
      <c r="F715" s="64"/>
      <c r="M715" s="157"/>
    </row>
    <row r="716" spans="1:13" x14ac:dyDescent="0.25">
      <c r="A716" s="53"/>
      <c r="B716" s="51"/>
      <c r="C716" s="53"/>
      <c r="F716" s="64"/>
      <c r="M716" s="157"/>
    </row>
    <row r="717" spans="1:13" x14ac:dyDescent="0.25">
      <c r="A717" s="53"/>
      <c r="B717" s="51"/>
      <c r="C717" s="53"/>
      <c r="F717" s="64"/>
      <c r="M717" s="157"/>
    </row>
    <row r="718" spans="1:13" x14ac:dyDescent="0.25">
      <c r="A718" s="63"/>
      <c r="B718" s="51"/>
      <c r="C718" s="53"/>
      <c r="F718" s="64"/>
      <c r="M718" s="157"/>
    </row>
    <row r="719" spans="1:13" x14ac:dyDescent="0.25">
      <c r="A719" s="63"/>
      <c r="B719" s="51"/>
      <c r="C719" s="53"/>
      <c r="F719" s="64"/>
      <c r="M719" s="157"/>
    </row>
    <row r="720" spans="1:13" x14ac:dyDescent="0.25">
      <c r="B720" s="51"/>
      <c r="F720" s="64"/>
      <c r="M720" s="157"/>
    </row>
    <row r="721" spans="1:13" x14ac:dyDescent="0.25">
      <c r="B721" s="51"/>
      <c r="F721" s="64"/>
      <c r="M721" s="157"/>
    </row>
    <row r="722" spans="1:13" x14ac:dyDescent="0.25">
      <c r="B722" s="51"/>
      <c r="F722" s="64"/>
      <c r="M722" s="157"/>
    </row>
    <row r="723" spans="1:13" x14ac:dyDescent="0.25">
      <c r="B723" s="51"/>
      <c r="F723" s="64"/>
      <c r="M723" s="157"/>
    </row>
    <row r="724" spans="1:13" x14ac:dyDescent="0.25">
      <c r="B724" s="51"/>
      <c r="F724" s="64"/>
      <c r="M724" s="157"/>
    </row>
    <row r="725" spans="1:13" x14ac:dyDescent="0.25">
      <c r="A725" s="82"/>
      <c r="B725" s="65"/>
      <c r="F725" s="87"/>
      <c r="M725" s="157"/>
    </row>
    <row r="726" spans="1:13" ht="13.5" x14ac:dyDescent="0.25">
      <c r="B726" s="102"/>
      <c r="F726" s="87"/>
      <c r="M726" s="157"/>
    </row>
    <row r="727" spans="1:13" x14ac:dyDescent="0.25">
      <c r="F727" s="64"/>
      <c r="M727" s="157"/>
    </row>
    <row r="728" spans="1:13" x14ac:dyDescent="0.25">
      <c r="F728" s="64"/>
      <c r="M728" s="157"/>
    </row>
    <row r="729" spans="1:13" x14ac:dyDescent="0.25">
      <c r="F729" s="64"/>
      <c r="M729" s="157"/>
    </row>
    <row r="730" spans="1:13" x14ac:dyDescent="0.25">
      <c r="F730" s="64"/>
      <c r="M730" s="157"/>
    </row>
    <row r="731" spans="1:13" x14ac:dyDescent="0.25">
      <c r="F731" s="64"/>
      <c r="M731" s="157"/>
    </row>
    <row r="732" spans="1:13" x14ac:dyDescent="0.25">
      <c r="F732" s="64"/>
      <c r="M732" s="157"/>
    </row>
    <row r="733" spans="1:13" x14ac:dyDescent="0.25">
      <c r="F733" s="64"/>
      <c r="M733" s="157"/>
    </row>
    <row r="734" spans="1:13" x14ac:dyDescent="0.25">
      <c r="F734" s="64"/>
      <c r="M734" s="157"/>
    </row>
    <row r="735" spans="1:13" x14ac:dyDescent="0.25">
      <c r="F735" s="64"/>
      <c r="M735" s="157"/>
    </row>
    <row r="736" spans="1:13" x14ac:dyDescent="0.25">
      <c r="F736" s="64"/>
      <c r="M736" s="157"/>
    </row>
    <row r="737" spans="2:13" x14ac:dyDescent="0.25">
      <c r="F737" s="87"/>
      <c r="M737" s="157"/>
    </row>
    <row r="738" spans="2:13" ht="13.5" x14ac:dyDescent="0.25">
      <c r="B738" s="102"/>
      <c r="F738" s="87"/>
      <c r="M738" s="157"/>
    </row>
    <row r="739" spans="2:13" x14ac:dyDescent="0.25">
      <c r="F739" s="64"/>
      <c r="M739" s="157"/>
    </row>
    <row r="740" spans="2:13" x14ac:dyDescent="0.25">
      <c r="F740" s="64"/>
      <c r="M740" s="157"/>
    </row>
    <row r="741" spans="2:13" x14ac:dyDescent="0.25">
      <c r="F741" s="64"/>
      <c r="M741" s="157"/>
    </row>
    <row r="742" spans="2:13" x14ac:dyDescent="0.25">
      <c r="F742" s="64"/>
      <c r="M742" s="157"/>
    </row>
    <row r="743" spans="2:13" x14ac:dyDescent="0.25">
      <c r="F743" s="64"/>
      <c r="M743" s="157"/>
    </row>
    <row r="744" spans="2:13" x14ac:dyDescent="0.25">
      <c r="F744" s="87"/>
      <c r="M744" s="157"/>
    </row>
    <row r="745" spans="2:13" ht="13.5" x14ac:dyDescent="0.25">
      <c r="B745" s="102"/>
      <c r="F745" s="87"/>
      <c r="M745" s="157"/>
    </row>
    <row r="746" spans="2:13" x14ac:dyDescent="0.25">
      <c r="F746" s="64"/>
      <c r="M746" s="157"/>
    </row>
    <row r="747" spans="2:13" x14ac:dyDescent="0.25">
      <c r="F747" s="64"/>
      <c r="M747" s="157"/>
    </row>
    <row r="748" spans="2:13" x14ac:dyDescent="0.25">
      <c r="F748" s="64"/>
      <c r="M748" s="157"/>
    </row>
    <row r="749" spans="2:13" x14ac:dyDescent="0.25">
      <c r="F749" s="64"/>
      <c r="M749" s="157"/>
    </row>
    <row r="750" spans="2:13" x14ac:dyDescent="0.25">
      <c r="F750" s="64"/>
      <c r="M750" s="157"/>
    </row>
    <row r="751" spans="2:13" x14ac:dyDescent="0.25">
      <c r="F751" s="87"/>
      <c r="M751" s="157"/>
    </row>
    <row r="752" spans="2:13" ht="13.5" x14ac:dyDescent="0.25">
      <c r="B752" s="102"/>
      <c r="F752" s="87"/>
      <c r="M752" s="157"/>
    </row>
    <row r="753" spans="2:13" x14ac:dyDescent="0.25">
      <c r="F753" s="64"/>
      <c r="M753" s="157"/>
    </row>
    <row r="754" spans="2:13" x14ac:dyDescent="0.25">
      <c r="F754" s="64"/>
      <c r="M754" s="157"/>
    </row>
    <row r="755" spans="2:13" x14ac:dyDescent="0.25">
      <c r="F755" s="87"/>
      <c r="M755" s="157"/>
    </row>
    <row r="756" spans="2:13" ht="13.5" x14ac:dyDescent="0.25">
      <c r="B756" s="102"/>
      <c r="F756" s="87"/>
      <c r="M756" s="157"/>
    </row>
    <row r="757" spans="2:13" x14ac:dyDescent="0.25">
      <c r="F757" s="64"/>
      <c r="M757" s="157"/>
    </row>
    <row r="758" spans="2:13" x14ac:dyDescent="0.25">
      <c r="F758" s="64"/>
    </row>
    <row r="759" spans="2:13" x14ac:dyDescent="0.25">
      <c r="F759" s="87"/>
      <c r="M759" s="157"/>
    </row>
    <row r="760" spans="2:13" ht="13.5" x14ac:dyDescent="0.25">
      <c r="B760" s="102"/>
      <c r="F760" s="87"/>
      <c r="M760" s="157"/>
    </row>
    <row r="761" spans="2:13" x14ac:dyDescent="0.25">
      <c r="F761" s="64"/>
      <c r="M761" s="157"/>
    </row>
    <row r="762" spans="2:13" x14ac:dyDescent="0.25">
      <c r="F762" s="64"/>
      <c r="M762" s="157"/>
    </row>
    <row r="763" spans="2:13" x14ac:dyDescent="0.25">
      <c r="F763" s="87"/>
      <c r="M763" s="157"/>
    </row>
    <row r="764" spans="2:13" ht="13.5" x14ac:dyDescent="0.25">
      <c r="B764" s="102"/>
      <c r="F764" s="87"/>
      <c r="M764" s="157"/>
    </row>
    <row r="765" spans="2:13" x14ac:dyDescent="0.25">
      <c r="F765" s="64"/>
      <c r="M765" s="157"/>
    </row>
    <row r="766" spans="2:13" x14ac:dyDescent="0.25">
      <c r="F766" s="64"/>
      <c r="M766" s="157"/>
    </row>
    <row r="767" spans="2:13" x14ac:dyDescent="0.25">
      <c r="F767" s="64"/>
      <c r="M767" s="157"/>
    </row>
    <row r="768" spans="2:13" x14ac:dyDescent="0.25">
      <c r="F768" s="87"/>
      <c r="M768" s="157"/>
    </row>
    <row r="769" spans="1:13" ht="13.5" x14ac:dyDescent="0.25">
      <c r="B769" s="102"/>
      <c r="F769" s="87"/>
      <c r="M769" s="157"/>
    </row>
    <row r="770" spans="1:13" x14ac:dyDescent="0.25">
      <c r="F770" s="64"/>
      <c r="M770" s="157"/>
    </row>
    <row r="771" spans="1:13" x14ac:dyDescent="0.25">
      <c r="F771" s="64"/>
      <c r="M771" s="157"/>
    </row>
    <row r="772" spans="1:13" x14ac:dyDescent="0.25">
      <c r="F772" s="87"/>
      <c r="M772" s="157"/>
    </row>
    <row r="773" spans="1:13" ht="13.5" x14ac:dyDescent="0.25">
      <c r="B773" s="102"/>
      <c r="F773" s="87"/>
      <c r="M773" s="157"/>
    </row>
    <row r="774" spans="1:13" x14ac:dyDescent="0.25">
      <c r="F774" s="64"/>
      <c r="M774" s="157"/>
    </row>
    <row r="775" spans="1:13" x14ac:dyDescent="0.25">
      <c r="F775" s="64"/>
      <c r="M775" s="157"/>
    </row>
    <row r="776" spans="1:13" x14ac:dyDescent="0.25">
      <c r="F776" s="87"/>
      <c r="M776" s="157"/>
    </row>
    <row r="777" spans="1:13" ht="13.5" x14ac:dyDescent="0.25">
      <c r="B777" s="102"/>
      <c r="F777" s="87"/>
      <c r="M777" s="157"/>
    </row>
    <row r="778" spans="1:13" x14ac:dyDescent="0.25">
      <c r="F778" s="64"/>
      <c r="M778" s="157"/>
    </row>
    <row r="779" spans="1:13" x14ac:dyDescent="0.25">
      <c r="F779" s="64"/>
      <c r="M779" s="157"/>
    </row>
    <row r="780" spans="1:13" x14ac:dyDescent="0.25">
      <c r="D780" s="52"/>
      <c r="E780" s="83"/>
      <c r="F780" s="87"/>
      <c r="M780" s="157"/>
    </row>
    <row r="781" spans="1:13" x14ac:dyDescent="0.25">
      <c r="A781" s="82"/>
      <c r="B781" s="68"/>
      <c r="D781" s="79"/>
      <c r="E781" s="79"/>
      <c r="F781" s="67"/>
      <c r="M781" s="157"/>
    </row>
    <row r="782" spans="1:13" x14ac:dyDescent="0.25">
      <c r="A782" s="82"/>
      <c r="B782" s="90"/>
      <c r="C782" s="136"/>
      <c r="D782" s="103"/>
      <c r="E782" s="104"/>
      <c r="F782" s="136"/>
      <c r="M782" s="157"/>
    </row>
    <row r="783" spans="1:13" x14ac:dyDescent="0.25">
      <c r="A783" s="82"/>
      <c r="B783" s="154"/>
      <c r="C783" s="136"/>
      <c r="D783" s="103"/>
      <c r="E783" s="104"/>
      <c r="F783" s="103"/>
      <c r="M783" s="157"/>
    </row>
    <row r="784" spans="1:13" x14ac:dyDescent="0.25">
      <c r="B784" s="155"/>
      <c r="F784" s="78"/>
      <c r="M784" s="157"/>
    </row>
    <row r="785" spans="1:13" x14ac:dyDescent="0.25">
      <c r="B785" s="155"/>
      <c r="F785" s="78"/>
      <c r="M785" s="157"/>
    </row>
    <row r="786" spans="1:13" x14ac:dyDescent="0.25">
      <c r="B786" s="155"/>
      <c r="F786" s="78"/>
      <c r="M786" s="157"/>
    </row>
    <row r="787" spans="1:13" x14ac:dyDescent="0.25">
      <c r="B787" s="51"/>
      <c r="F787" s="78"/>
      <c r="M787" s="157"/>
    </row>
    <row r="788" spans="1:13" x14ac:dyDescent="0.25">
      <c r="A788" s="82"/>
      <c r="B788" s="65"/>
      <c r="F788" s="78"/>
      <c r="M788" s="157"/>
    </row>
    <row r="789" spans="1:13" x14ac:dyDescent="0.25">
      <c r="B789" s="155"/>
      <c r="F789" s="78"/>
      <c r="M789" s="157"/>
    </row>
    <row r="790" spans="1:13" x14ac:dyDescent="0.25">
      <c r="B790" s="155"/>
      <c r="F790" s="78"/>
      <c r="M790" s="157"/>
    </row>
    <row r="791" spans="1:13" x14ac:dyDescent="0.25">
      <c r="B791" s="155"/>
      <c r="F791" s="78"/>
      <c r="M791" s="157"/>
    </row>
    <row r="792" spans="1:13" x14ac:dyDescent="0.25">
      <c r="A792" s="82"/>
      <c r="B792" s="65"/>
      <c r="F792" s="78"/>
      <c r="M792" s="157"/>
    </row>
    <row r="793" spans="1:13" x14ac:dyDescent="0.25">
      <c r="B793" s="155"/>
      <c r="F793" s="78"/>
      <c r="M793" s="157"/>
    </row>
    <row r="794" spans="1:13" x14ac:dyDescent="0.25">
      <c r="B794" s="155"/>
      <c r="F794" s="78"/>
      <c r="M794" s="157"/>
    </row>
    <row r="795" spans="1:13" x14ac:dyDescent="0.25">
      <c r="B795" s="155"/>
      <c r="F795" s="78"/>
      <c r="M795" s="157"/>
    </row>
    <row r="796" spans="1:13" x14ac:dyDescent="0.25">
      <c r="B796" s="51"/>
      <c r="F796" s="78"/>
      <c r="M796" s="157"/>
    </row>
    <row r="797" spans="1:13" x14ac:dyDescent="0.25">
      <c r="A797" s="82"/>
      <c r="B797" s="51"/>
      <c r="C797" s="53"/>
      <c r="F797" s="51"/>
      <c r="M797" s="157"/>
    </row>
    <row r="798" spans="1:13" x14ac:dyDescent="0.25">
      <c r="B798" s="51"/>
      <c r="F798" s="78"/>
      <c r="M798" s="157"/>
    </row>
    <row r="799" spans="1:13" x14ac:dyDescent="0.25">
      <c r="B799" s="51"/>
      <c r="F799" s="78"/>
      <c r="M799" s="157"/>
    </row>
    <row r="800" spans="1:13" x14ac:dyDescent="0.25">
      <c r="B800" s="51"/>
      <c r="F800" s="78"/>
      <c r="M800" s="157"/>
    </row>
    <row r="801" spans="1:13" x14ac:dyDescent="0.25">
      <c r="A801" s="82"/>
      <c r="B801" s="51"/>
      <c r="C801" s="53"/>
      <c r="F801" s="51"/>
      <c r="M801" s="157"/>
    </row>
    <row r="802" spans="1:13" x14ac:dyDescent="0.25">
      <c r="B802" s="51"/>
      <c r="F802" s="78"/>
      <c r="M802" s="157"/>
    </row>
    <row r="803" spans="1:13" x14ac:dyDescent="0.25">
      <c r="B803" s="51"/>
      <c r="F803" s="78"/>
      <c r="M803" s="157"/>
    </row>
    <row r="804" spans="1:13" x14ac:dyDescent="0.25">
      <c r="A804" s="82"/>
      <c r="B804" s="51"/>
      <c r="C804" s="53"/>
      <c r="F804" s="51"/>
      <c r="M804" s="157"/>
    </row>
    <row r="805" spans="1:13" x14ac:dyDescent="0.25">
      <c r="B805" s="51"/>
      <c r="F805" s="78"/>
      <c r="M805" s="157"/>
    </row>
    <row r="806" spans="1:13" x14ac:dyDescent="0.25">
      <c r="B806" s="51"/>
      <c r="F806" s="78"/>
      <c r="M806" s="157"/>
    </row>
    <row r="807" spans="1:13" x14ac:dyDescent="0.25">
      <c r="B807" s="51"/>
      <c r="F807" s="78"/>
      <c r="M807" s="157"/>
    </row>
    <row r="808" spans="1:13" x14ac:dyDescent="0.25">
      <c r="B808" s="51"/>
      <c r="F808" s="78"/>
      <c r="M808" s="157"/>
    </row>
    <row r="809" spans="1:13" x14ac:dyDescent="0.25">
      <c r="A809" s="82"/>
      <c r="B809" s="65"/>
      <c r="F809" s="78"/>
      <c r="M809" s="157"/>
    </row>
    <row r="810" spans="1:13" x14ac:dyDescent="0.25">
      <c r="B810" s="155"/>
      <c r="F810" s="78"/>
      <c r="M810" s="157"/>
    </row>
    <row r="811" spans="1:13" x14ac:dyDescent="0.25">
      <c r="B811" s="155"/>
      <c r="F811" s="78"/>
      <c r="M811" s="157"/>
    </row>
    <row r="812" spans="1:13" x14ac:dyDescent="0.25">
      <c r="B812" s="155"/>
      <c r="F812" s="78"/>
      <c r="M812" s="157"/>
    </row>
    <row r="813" spans="1:13" x14ac:dyDescent="0.25">
      <c r="A813" s="82"/>
      <c r="B813" s="154"/>
      <c r="F813" s="78"/>
      <c r="M813" s="157"/>
    </row>
    <row r="814" spans="1:13" x14ac:dyDescent="0.25">
      <c r="B814" s="155"/>
      <c r="F814" s="78"/>
      <c r="M814" s="157"/>
    </row>
    <row r="815" spans="1:13" x14ac:dyDescent="0.25">
      <c r="B815" s="155"/>
      <c r="F815" s="78"/>
      <c r="M815" s="157"/>
    </row>
    <row r="816" spans="1:13" x14ac:dyDescent="0.25">
      <c r="B816" s="51"/>
      <c r="F816" s="78"/>
      <c r="M816" s="157"/>
    </row>
    <row r="817" spans="2:13" x14ac:dyDescent="0.25">
      <c r="B817" s="51"/>
      <c r="F817" s="78"/>
      <c r="M817" s="157"/>
    </row>
    <row r="818" spans="2:13" x14ac:dyDescent="0.25">
      <c r="B818" s="51"/>
      <c r="F818" s="78"/>
      <c r="M818" s="157"/>
    </row>
    <row r="819" spans="2:13" x14ac:dyDescent="0.25">
      <c r="B819" s="51"/>
      <c r="F819" s="78"/>
      <c r="M819" s="157"/>
    </row>
    <row r="820" spans="2:13" x14ac:dyDescent="0.25">
      <c r="B820" s="51"/>
      <c r="F820" s="78"/>
      <c r="M820" s="157"/>
    </row>
    <row r="821" spans="2:13" x14ac:dyDescent="0.25">
      <c r="B821" s="51"/>
      <c r="F821" s="78"/>
      <c r="M821" s="157"/>
    </row>
    <row r="822" spans="2:13" x14ac:dyDescent="0.25">
      <c r="B822" s="51"/>
      <c r="F822" s="78"/>
      <c r="M822" s="157"/>
    </row>
    <row r="823" spans="2:13" x14ac:dyDescent="0.25">
      <c r="B823" s="51"/>
      <c r="F823" s="78"/>
      <c r="M823" s="157"/>
    </row>
    <row r="824" spans="2:13" x14ac:dyDescent="0.25">
      <c r="B824" s="51"/>
      <c r="F824" s="78"/>
      <c r="M824" s="157"/>
    </row>
    <row r="825" spans="2:13" x14ac:dyDescent="0.25">
      <c r="B825" s="65"/>
      <c r="F825" s="78"/>
      <c r="M825" s="157"/>
    </row>
    <row r="826" spans="2:13" x14ac:dyDescent="0.25">
      <c r="B826" s="51"/>
      <c r="F826" s="78"/>
      <c r="M826" s="157"/>
    </row>
    <row r="827" spans="2:13" x14ac:dyDescent="0.25">
      <c r="B827" s="51"/>
      <c r="F827" s="78"/>
      <c r="M827" s="157"/>
    </row>
    <row r="828" spans="2:13" x14ac:dyDescent="0.25">
      <c r="B828" s="51"/>
      <c r="F828" s="78"/>
      <c r="M828" s="157"/>
    </row>
    <row r="829" spans="2:13" x14ac:dyDescent="0.25">
      <c r="B829" s="65"/>
      <c r="F829" s="78"/>
      <c r="M829" s="157"/>
    </row>
    <row r="830" spans="2:13" x14ac:dyDescent="0.25">
      <c r="B830" s="51"/>
      <c r="F830" s="78"/>
      <c r="M830" s="157"/>
    </row>
    <row r="831" spans="2:13" x14ac:dyDescent="0.25">
      <c r="B831" s="51"/>
      <c r="F831" s="78"/>
      <c r="M831" s="157"/>
    </row>
    <row r="832" spans="2:13" x14ac:dyDescent="0.25">
      <c r="B832" s="51"/>
      <c r="F832" s="78"/>
      <c r="M832" s="157"/>
    </row>
    <row r="833" spans="1:13" x14ac:dyDescent="0.25">
      <c r="B833" s="51"/>
      <c r="F833" s="78"/>
      <c r="M833" s="157"/>
    </row>
    <row r="834" spans="1:13" x14ac:dyDescent="0.25">
      <c r="B834" s="51"/>
      <c r="F834" s="78"/>
      <c r="M834" s="157"/>
    </row>
    <row r="835" spans="1:13" x14ac:dyDescent="0.25">
      <c r="B835" s="51"/>
      <c r="F835" s="78"/>
      <c r="M835" s="157"/>
    </row>
    <row r="836" spans="1:13" x14ac:dyDescent="0.25">
      <c r="B836" s="51"/>
      <c r="F836" s="78"/>
      <c r="M836" s="157"/>
    </row>
    <row r="837" spans="1:13" x14ac:dyDescent="0.25">
      <c r="B837" s="51"/>
      <c r="F837" s="78"/>
      <c r="M837" s="157"/>
    </row>
    <row r="838" spans="1:13" x14ac:dyDescent="0.25">
      <c r="A838" s="63"/>
      <c r="B838" s="51"/>
      <c r="C838" s="53"/>
      <c r="D838" s="48"/>
      <c r="F838" s="64"/>
      <c r="M838" s="157"/>
    </row>
    <row r="839" spans="1:13" x14ac:dyDescent="0.25">
      <c r="A839" s="63"/>
      <c r="B839" s="51"/>
      <c r="C839" s="53"/>
      <c r="D839" s="48"/>
      <c r="F839" s="64"/>
      <c r="M839" s="157"/>
    </row>
    <row r="840" spans="1:13" x14ac:dyDescent="0.25">
      <c r="B840" s="65"/>
      <c r="F840" s="78"/>
      <c r="M840" s="157"/>
    </row>
    <row r="841" spans="1:13" x14ac:dyDescent="0.25">
      <c r="B841" s="51"/>
      <c r="F841" s="78"/>
      <c r="M841" s="157"/>
    </row>
    <row r="842" spans="1:13" x14ac:dyDescent="0.25">
      <c r="B842" s="51"/>
      <c r="F842" s="78"/>
      <c r="M842" s="157"/>
    </row>
    <row r="843" spans="1:13" x14ac:dyDescent="0.25">
      <c r="B843" s="51"/>
      <c r="F843" s="78"/>
      <c r="M843" s="157"/>
    </row>
    <row r="844" spans="1:13" x14ac:dyDescent="0.25">
      <c r="B844" s="51"/>
      <c r="F844" s="78"/>
      <c r="M844" s="157"/>
    </row>
    <row r="845" spans="1:13" x14ac:dyDescent="0.25">
      <c r="B845" s="65"/>
      <c r="F845" s="78"/>
      <c r="M845" s="157"/>
    </row>
    <row r="846" spans="1:13" x14ac:dyDescent="0.25">
      <c r="B846" s="51"/>
      <c r="F846" s="78"/>
      <c r="M846" s="157"/>
    </row>
    <row r="847" spans="1:13" x14ac:dyDescent="0.25">
      <c r="B847" s="51"/>
      <c r="F847" s="78"/>
      <c r="M847" s="157"/>
    </row>
    <row r="848" spans="1:13" x14ac:dyDescent="0.25">
      <c r="B848" s="51"/>
      <c r="F848" s="78"/>
      <c r="M848" s="157"/>
    </row>
    <row r="849" spans="1:13" x14ac:dyDescent="0.25">
      <c r="B849" s="51"/>
      <c r="F849" s="78"/>
      <c r="M849" s="157"/>
    </row>
    <row r="850" spans="1:13" x14ac:dyDescent="0.25">
      <c r="B850" s="51"/>
      <c r="F850" s="78"/>
      <c r="M850" s="157"/>
    </row>
    <row r="851" spans="1:13" x14ac:dyDescent="0.25">
      <c r="B851" s="51"/>
      <c r="F851" s="78"/>
      <c r="M851" s="157"/>
    </row>
    <row r="852" spans="1:13" x14ac:dyDescent="0.25">
      <c r="A852" s="90"/>
      <c r="B852" s="68"/>
      <c r="F852" s="67"/>
      <c r="M852" s="157"/>
    </row>
    <row r="853" spans="1:13" x14ac:dyDescent="0.25">
      <c r="A853" s="105"/>
      <c r="B853" s="51"/>
      <c r="F853" s="78"/>
      <c r="M853" s="157"/>
    </row>
    <row r="854" spans="1:13" x14ac:dyDescent="0.25">
      <c r="A854" s="105"/>
      <c r="B854" s="51"/>
      <c r="D854" s="48"/>
      <c r="F854" s="78"/>
      <c r="M854" s="157"/>
    </row>
    <row r="855" spans="1:13" x14ac:dyDescent="0.25">
      <c r="A855" s="105"/>
      <c r="B855" s="51"/>
      <c r="F855" s="78"/>
      <c r="M855" s="157"/>
    </row>
    <row r="856" spans="1:13" x14ac:dyDescent="0.25">
      <c r="A856" s="105"/>
      <c r="B856" s="51"/>
      <c r="D856" s="48"/>
      <c r="F856" s="78"/>
      <c r="M856" s="157"/>
    </row>
    <row r="857" spans="1:13" x14ac:dyDescent="0.25">
      <c r="B857" s="51"/>
      <c r="F857" s="64"/>
      <c r="M857" s="157"/>
    </row>
    <row r="858" spans="1:13" x14ac:dyDescent="0.25">
      <c r="B858" s="51"/>
      <c r="F858" s="64"/>
      <c r="M858" s="157"/>
    </row>
    <row r="859" spans="1:13" x14ac:dyDescent="0.25">
      <c r="B859" s="51"/>
      <c r="F859" s="64"/>
      <c r="M859" s="157"/>
    </row>
    <row r="860" spans="1:13" x14ac:dyDescent="0.25">
      <c r="B860" s="51"/>
      <c r="F860" s="64"/>
      <c r="M860" s="157"/>
    </row>
    <row r="861" spans="1:13" x14ac:dyDescent="0.25">
      <c r="B861" s="51"/>
      <c r="F861" s="64"/>
      <c r="M861" s="157"/>
    </row>
    <row r="862" spans="1:13" x14ac:dyDescent="0.25">
      <c r="B862" s="51"/>
      <c r="F862" s="64"/>
      <c r="M862" s="157"/>
    </row>
    <row r="863" spans="1:13" x14ac:dyDescent="0.25">
      <c r="B863" s="51"/>
      <c r="F863" s="64"/>
      <c r="M863" s="157"/>
    </row>
    <row r="864" spans="1:13" x14ac:dyDescent="0.25">
      <c r="B864" s="51"/>
      <c r="F864" s="64"/>
      <c r="M864" s="157"/>
    </row>
    <row r="865" spans="1:13" x14ac:dyDescent="0.25">
      <c r="B865" s="51"/>
      <c r="F865" s="64"/>
      <c r="M865" s="157"/>
    </row>
    <row r="866" spans="1:13" x14ac:dyDescent="0.25">
      <c r="B866" s="51"/>
      <c r="F866" s="64"/>
      <c r="M866" s="157"/>
    </row>
    <row r="867" spans="1:13" x14ac:dyDescent="0.25">
      <c r="B867" s="51"/>
      <c r="F867" s="64"/>
      <c r="M867" s="157"/>
    </row>
    <row r="868" spans="1:13" x14ac:dyDescent="0.25">
      <c r="B868" s="51"/>
      <c r="F868" s="64"/>
      <c r="M868" s="157"/>
    </row>
    <row r="869" spans="1:13" x14ac:dyDescent="0.25">
      <c r="B869" s="51"/>
      <c r="F869" s="64"/>
      <c r="M869" s="157"/>
    </row>
    <row r="870" spans="1:13" x14ac:dyDescent="0.25">
      <c r="A870" s="63"/>
      <c r="B870" s="51"/>
      <c r="C870" s="53"/>
      <c r="F870" s="64"/>
      <c r="M870" s="157"/>
    </row>
    <row r="871" spans="1:13" x14ac:dyDescent="0.25">
      <c r="B871" s="51"/>
      <c r="F871" s="64"/>
      <c r="M871" s="157"/>
    </row>
    <row r="872" spans="1:13" x14ac:dyDescent="0.25">
      <c r="B872" s="51"/>
      <c r="F872" s="64"/>
      <c r="M872" s="157"/>
    </row>
    <row r="873" spans="1:13" x14ac:dyDescent="0.25">
      <c r="B873" s="51"/>
      <c r="F873" s="64"/>
      <c r="M873" s="157"/>
    </row>
    <row r="874" spans="1:13" x14ac:dyDescent="0.25">
      <c r="B874" s="51"/>
      <c r="F874" s="64"/>
      <c r="M874" s="157"/>
    </row>
    <row r="875" spans="1:13" x14ac:dyDescent="0.25">
      <c r="B875" s="155"/>
      <c r="F875" s="64"/>
      <c r="M875" s="157"/>
    </row>
    <row r="876" spans="1:13" x14ac:dyDescent="0.25">
      <c r="B876" s="51"/>
      <c r="F876" s="64"/>
      <c r="M876" s="157"/>
    </row>
    <row r="877" spans="1:13" x14ac:dyDescent="0.25">
      <c r="B877" s="51"/>
      <c r="C877" s="63"/>
      <c r="F877" s="78"/>
      <c r="M877" s="157"/>
    </row>
    <row r="878" spans="1:13" x14ac:dyDescent="0.25">
      <c r="B878" s="155"/>
      <c r="C878" s="50"/>
      <c r="F878" s="78"/>
      <c r="M878" s="157"/>
    </row>
    <row r="879" spans="1:13" x14ac:dyDescent="0.25">
      <c r="B879" s="155"/>
      <c r="C879" s="50"/>
      <c r="F879" s="78"/>
      <c r="M879" s="157"/>
    </row>
    <row r="880" spans="1:13" x14ac:dyDescent="0.25">
      <c r="B880" s="155"/>
      <c r="C880" s="63"/>
      <c r="F880" s="78"/>
      <c r="M880" s="157"/>
    </row>
    <row r="881" spans="1:13" x14ac:dyDescent="0.25">
      <c r="B881" s="155"/>
      <c r="C881" s="63"/>
      <c r="F881" s="78"/>
      <c r="M881" s="157"/>
    </row>
    <row r="882" spans="1:13" x14ac:dyDescent="0.25">
      <c r="B882" s="155"/>
      <c r="C882" s="63"/>
      <c r="F882" s="78"/>
      <c r="M882" s="157"/>
    </row>
    <row r="883" spans="1:13" x14ac:dyDescent="0.25">
      <c r="A883" s="82"/>
      <c r="B883" s="90"/>
      <c r="C883" s="90"/>
      <c r="D883" s="103"/>
      <c r="E883" s="103"/>
      <c r="F883" s="90"/>
      <c r="M883" s="157"/>
    </row>
    <row r="884" spans="1:13" x14ac:dyDescent="0.25">
      <c r="A884" s="82"/>
      <c r="B884" s="90"/>
      <c r="C884" s="136"/>
      <c r="D884" s="103"/>
      <c r="E884" s="104"/>
      <c r="F884" s="86"/>
      <c r="M884" s="157"/>
    </row>
    <row r="885" spans="1:13" x14ac:dyDescent="0.25">
      <c r="A885" s="82"/>
      <c r="B885" s="51"/>
      <c r="C885" s="53"/>
      <c r="F885" s="50"/>
      <c r="M885" s="157"/>
    </row>
    <row r="886" spans="1:13" x14ac:dyDescent="0.25">
      <c r="A886" s="82"/>
      <c r="B886" s="51"/>
      <c r="C886" s="53"/>
      <c r="F886" s="50"/>
      <c r="M886" s="157"/>
    </row>
    <row r="887" spans="1:13" x14ac:dyDescent="0.25">
      <c r="B887" s="51"/>
      <c r="F887" s="78"/>
      <c r="M887" s="157"/>
    </row>
    <row r="888" spans="1:13" x14ac:dyDescent="0.25">
      <c r="B888" s="51"/>
      <c r="F888" s="78"/>
      <c r="M888" s="157"/>
    </row>
    <row r="889" spans="1:13" x14ac:dyDescent="0.25">
      <c r="B889" s="51"/>
      <c r="F889" s="78"/>
      <c r="M889" s="157"/>
    </row>
    <row r="890" spans="1:13" x14ac:dyDescent="0.25">
      <c r="B890" s="51"/>
      <c r="F890" s="78"/>
      <c r="M890" s="157"/>
    </row>
    <row r="891" spans="1:13" x14ac:dyDescent="0.25">
      <c r="B891" s="51"/>
      <c r="F891" s="78"/>
      <c r="M891" s="157"/>
    </row>
    <row r="892" spans="1:13" x14ac:dyDescent="0.25">
      <c r="B892" s="51"/>
      <c r="F892" s="78"/>
    </row>
    <row r="893" spans="1:13" x14ac:dyDescent="0.25">
      <c r="B893" s="51"/>
      <c r="F893" s="78"/>
      <c r="M893" s="157"/>
    </row>
    <row r="894" spans="1:13" x14ac:dyDescent="0.25">
      <c r="B894" s="51"/>
      <c r="F894" s="78"/>
      <c r="M894" s="157"/>
    </row>
    <row r="895" spans="1:13" x14ac:dyDescent="0.25">
      <c r="B895" s="51"/>
      <c r="F895" s="78"/>
      <c r="M895" s="157"/>
    </row>
    <row r="896" spans="1:13" x14ac:dyDescent="0.25">
      <c r="B896" s="51"/>
      <c r="F896" s="78"/>
      <c r="M896" s="157"/>
    </row>
    <row r="897" spans="1:13" x14ac:dyDescent="0.25">
      <c r="B897" s="51"/>
      <c r="F897" s="78"/>
      <c r="M897" s="157"/>
    </row>
    <row r="898" spans="1:13" x14ac:dyDescent="0.25">
      <c r="B898" s="51"/>
      <c r="F898" s="78"/>
      <c r="M898" s="157"/>
    </row>
    <row r="899" spans="1:13" x14ac:dyDescent="0.25">
      <c r="B899" s="51"/>
      <c r="F899" s="78"/>
      <c r="M899" s="157"/>
    </row>
    <row r="900" spans="1:13" x14ac:dyDescent="0.25">
      <c r="B900" s="51"/>
      <c r="F900" s="78"/>
      <c r="M900" s="157"/>
    </row>
    <row r="901" spans="1:13" x14ac:dyDescent="0.25">
      <c r="B901" s="51"/>
      <c r="F901" s="78"/>
      <c r="M901" s="157"/>
    </row>
    <row r="902" spans="1:13" x14ac:dyDescent="0.25">
      <c r="B902" s="51"/>
      <c r="F902" s="78"/>
      <c r="M902" s="157"/>
    </row>
    <row r="903" spans="1:13" x14ac:dyDescent="0.25">
      <c r="A903" s="82"/>
      <c r="B903" s="154"/>
      <c r="F903" s="81"/>
      <c r="M903" s="157"/>
    </row>
    <row r="904" spans="1:13" x14ac:dyDescent="0.25">
      <c r="B904" s="155"/>
      <c r="F904" s="81"/>
      <c r="M904" s="157"/>
    </row>
    <row r="905" spans="1:13" x14ac:dyDescent="0.25">
      <c r="B905" s="155"/>
      <c r="F905" s="81"/>
      <c r="M905" s="157"/>
    </row>
    <row r="906" spans="1:13" x14ac:dyDescent="0.25">
      <c r="B906" s="155"/>
      <c r="F906" s="81"/>
      <c r="M906" s="157"/>
    </row>
    <row r="907" spans="1:13" x14ac:dyDescent="0.25">
      <c r="B907" s="155"/>
      <c r="F907" s="81"/>
      <c r="M907" s="157"/>
    </row>
    <row r="908" spans="1:13" x14ac:dyDescent="0.25">
      <c r="B908" s="155"/>
      <c r="F908" s="81"/>
      <c r="M908" s="157"/>
    </row>
    <row r="909" spans="1:13" x14ac:dyDescent="0.25">
      <c r="B909" s="155"/>
      <c r="F909" s="81"/>
      <c r="M909" s="157"/>
    </row>
    <row r="910" spans="1:13" x14ac:dyDescent="0.25">
      <c r="A910" s="82"/>
      <c r="B910" s="90"/>
      <c r="C910" s="90"/>
      <c r="D910" s="103"/>
      <c r="E910" s="103"/>
      <c r="F910" s="90"/>
      <c r="M910" s="157"/>
    </row>
    <row r="911" spans="1:13" x14ac:dyDescent="0.25">
      <c r="A911" s="82"/>
      <c r="B911" s="90"/>
      <c r="C911" s="136"/>
      <c r="D911" s="103"/>
      <c r="E911" s="104"/>
      <c r="F911" s="86"/>
      <c r="M911" s="157"/>
    </row>
    <row r="912" spans="1:13" x14ac:dyDescent="0.25">
      <c r="A912" s="82"/>
      <c r="B912" s="68"/>
      <c r="D912" s="52"/>
      <c r="E912" s="52"/>
      <c r="F912" s="81"/>
      <c r="M912" s="157"/>
    </row>
    <row r="913" spans="1:13" x14ac:dyDescent="0.25">
      <c r="B913" s="51"/>
      <c r="F913" s="81"/>
      <c r="M913" s="157"/>
    </row>
    <row r="914" spans="1:13" x14ac:dyDescent="0.25">
      <c r="B914" s="51"/>
      <c r="F914" s="81"/>
      <c r="M914" s="157"/>
    </row>
    <row r="915" spans="1:13" x14ac:dyDescent="0.25">
      <c r="B915" s="51"/>
      <c r="F915" s="81"/>
      <c r="M915" s="157"/>
    </row>
    <row r="916" spans="1:13" x14ac:dyDescent="0.25">
      <c r="B916" s="51"/>
      <c r="F916" s="81"/>
      <c r="M916" s="157"/>
    </row>
    <row r="917" spans="1:13" x14ac:dyDescent="0.25">
      <c r="B917" s="51"/>
      <c r="F917" s="81"/>
      <c r="M917" s="157"/>
    </row>
    <row r="918" spans="1:13" x14ac:dyDescent="0.25">
      <c r="B918" s="51"/>
      <c r="F918" s="81"/>
      <c r="M918" s="157"/>
    </row>
    <row r="919" spans="1:13" x14ac:dyDescent="0.25">
      <c r="A919" s="82"/>
      <c r="B919" s="65"/>
      <c r="F919" s="81"/>
      <c r="M919" s="157"/>
    </row>
    <row r="920" spans="1:13" x14ac:dyDescent="0.25">
      <c r="B920" s="51"/>
      <c r="F920" s="81"/>
      <c r="M920" s="157"/>
    </row>
    <row r="921" spans="1:13" x14ac:dyDescent="0.25">
      <c r="B921" s="51"/>
      <c r="F921" s="81"/>
      <c r="M921" s="157"/>
    </row>
    <row r="922" spans="1:13" x14ac:dyDescent="0.25">
      <c r="B922" s="51"/>
      <c r="F922" s="81"/>
      <c r="M922" s="157"/>
    </row>
    <row r="923" spans="1:13" x14ac:dyDescent="0.25">
      <c r="B923" s="51"/>
      <c r="F923" s="81"/>
      <c r="M923" s="157"/>
    </row>
    <row r="924" spans="1:13" x14ac:dyDescent="0.25">
      <c r="B924" s="51"/>
      <c r="F924" s="81"/>
      <c r="M924" s="157"/>
    </row>
    <row r="925" spans="1:13" x14ac:dyDescent="0.25">
      <c r="B925" s="51"/>
      <c r="F925" s="81"/>
      <c r="M925" s="157"/>
    </row>
    <row r="926" spans="1:13" x14ac:dyDescent="0.25">
      <c r="B926" s="51"/>
      <c r="F926" s="81"/>
      <c r="M926" s="157"/>
    </row>
    <row r="927" spans="1:13" x14ac:dyDescent="0.25">
      <c r="B927" s="51"/>
      <c r="F927" s="81"/>
      <c r="M927" s="157"/>
    </row>
    <row r="928" spans="1:13" x14ac:dyDescent="0.25">
      <c r="B928" s="51"/>
      <c r="F928" s="81"/>
      <c r="M928" s="157"/>
    </row>
    <row r="929" spans="1:13" x14ac:dyDescent="0.25">
      <c r="B929" s="51"/>
      <c r="F929" s="81"/>
      <c r="M929" s="157"/>
    </row>
    <row r="930" spans="1:13" x14ac:dyDescent="0.25">
      <c r="B930" s="51"/>
      <c r="F930" s="81"/>
      <c r="M930" s="157"/>
    </row>
    <row r="931" spans="1:13" x14ac:dyDescent="0.25">
      <c r="B931" s="51"/>
      <c r="F931" s="81"/>
      <c r="M931" s="157"/>
    </row>
    <row r="932" spans="1:13" x14ac:dyDescent="0.25">
      <c r="B932" s="51"/>
      <c r="F932" s="81"/>
      <c r="M932" s="157"/>
    </row>
    <row r="933" spans="1:13" x14ac:dyDescent="0.25">
      <c r="B933" s="51"/>
      <c r="F933" s="81"/>
      <c r="M933" s="157"/>
    </row>
    <row r="934" spans="1:13" x14ac:dyDescent="0.25">
      <c r="A934" s="82"/>
      <c r="B934" s="65"/>
      <c r="F934" s="106"/>
      <c r="M934" s="157"/>
    </row>
    <row r="935" spans="1:13" x14ac:dyDescent="0.25">
      <c r="B935" s="51"/>
      <c r="F935" s="81"/>
      <c r="M935" s="157"/>
    </row>
    <row r="936" spans="1:13" x14ac:dyDescent="0.25">
      <c r="B936" s="51"/>
      <c r="F936" s="81"/>
      <c r="M936" s="157"/>
    </row>
    <row r="937" spans="1:13" x14ac:dyDescent="0.25">
      <c r="B937" s="51"/>
      <c r="F937" s="81"/>
      <c r="M937" s="157"/>
    </row>
    <row r="938" spans="1:13" x14ac:dyDescent="0.25">
      <c r="A938" s="82"/>
      <c r="B938" s="65"/>
      <c r="F938" s="81"/>
      <c r="M938" s="157"/>
    </row>
    <row r="939" spans="1:13" x14ac:dyDescent="0.25">
      <c r="B939" s="51"/>
      <c r="F939" s="81"/>
      <c r="M939" s="157"/>
    </row>
    <row r="940" spans="1:13" x14ac:dyDescent="0.25">
      <c r="B940" s="51"/>
      <c r="F940" s="81"/>
      <c r="M940" s="157"/>
    </row>
    <row r="941" spans="1:13" x14ac:dyDescent="0.25">
      <c r="B941" s="51"/>
      <c r="F941" s="81"/>
      <c r="M941" s="157"/>
    </row>
    <row r="942" spans="1:13" x14ac:dyDescent="0.25">
      <c r="B942" s="51"/>
      <c r="F942" s="81"/>
      <c r="M942" s="157"/>
    </row>
    <row r="943" spans="1:13" x14ac:dyDescent="0.25">
      <c r="B943" s="65"/>
      <c r="M943" s="157"/>
    </row>
    <row r="944" spans="1:13" x14ac:dyDescent="0.25">
      <c r="B944" s="51"/>
      <c r="F944" s="78"/>
      <c r="M944" s="157"/>
    </row>
    <row r="945" spans="2:13" x14ac:dyDescent="0.25">
      <c r="B945" s="51"/>
      <c r="F945" s="78"/>
      <c r="M945" s="157"/>
    </row>
    <row r="946" spans="2:13" x14ac:dyDescent="0.25">
      <c r="B946" s="51"/>
      <c r="F946" s="78"/>
      <c r="M946" s="157"/>
    </row>
    <row r="947" spans="2:13" x14ac:dyDescent="0.25">
      <c r="B947" s="51"/>
      <c r="F947" s="78"/>
      <c r="M947" s="157"/>
    </row>
    <row r="948" spans="2:13" x14ac:dyDescent="0.25">
      <c r="B948" s="51"/>
      <c r="F948" s="78"/>
      <c r="M948" s="157"/>
    </row>
    <row r="949" spans="2:13" x14ac:dyDescent="0.25">
      <c r="B949" s="51"/>
      <c r="F949" s="78"/>
      <c r="M949" s="157"/>
    </row>
    <row r="950" spans="2:13" x14ac:dyDescent="0.25">
      <c r="B950" s="51"/>
      <c r="F950" s="78"/>
    </row>
    <row r="951" spans="2:13" x14ac:dyDescent="0.25">
      <c r="B951" s="51"/>
      <c r="F951" s="78"/>
      <c r="M951" s="157"/>
    </row>
    <row r="952" spans="2:13" x14ac:dyDescent="0.25">
      <c r="B952" s="51"/>
      <c r="F952" s="78"/>
      <c r="M952" s="157"/>
    </row>
    <row r="953" spans="2:13" x14ac:dyDescent="0.25">
      <c r="B953" s="51"/>
      <c r="F953" s="78"/>
      <c r="M953" s="157"/>
    </row>
    <row r="954" spans="2:13" x14ac:dyDescent="0.25">
      <c r="B954" s="51"/>
      <c r="F954" s="78"/>
      <c r="M954" s="157"/>
    </row>
    <row r="955" spans="2:13" x14ac:dyDescent="0.25">
      <c r="B955" s="51"/>
      <c r="F955" s="78"/>
      <c r="M955" s="157"/>
    </row>
    <row r="956" spans="2:13" x14ac:dyDescent="0.25">
      <c r="B956" s="51"/>
      <c r="F956" s="78"/>
      <c r="M956" s="157"/>
    </row>
    <row r="957" spans="2:13" x14ac:dyDescent="0.25">
      <c r="B957" s="51"/>
      <c r="F957" s="78"/>
      <c r="M957" s="157"/>
    </row>
    <row r="958" spans="2:13" x14ac:dyDescent="0.25">
      <c r="B958" s="51"/>
      <c r="F958" s="78"/>
      <c r="M958" s="157"/>
    </row>
    <row r="959" spans="2:13" x14ac:dyDescent="0.25">
      <c r="B959" s="51"/>
      <c r="F959" s="78"/>
      <c r="M959" s="157"/>
    </row>
    <row r="960" spans="2:13" x14ac:dyDescent="0.25">
      <c r="B960" s="51"/>
      <c r="F960" s="78"/>
      <c r="M960" s="157"/>
    </row>
    <row r="961" spans="1:13" x14ac:dyDescent="0.25">
      <c r="B961" s="51"/>
      <c r="F961" s="78"/>
      <c r="M961" s="157"/>
    </row>
    <row r="962" spans="1:13" x14ac:dyDescent="0.25">
      <c r="F962" s="67"/>
      <c r="M962" s="157"/>
    </row>
    <row r="963" spans="1:13" x14ac:dyDescent="0.25">
      <c r="F963" s="78"/>
      <c r="M963" s="157"/>
    </row>
    <row r="964" spans="1:13" x14ac:dyDescent="0.25">
      <c r="F964" s="78"/>
      <c r="M964" s="157"/>
    </row>
    <row r="965" spans="1:13" x14ac:dyDescent="0.25">
      <c r="A965" s="82"/>
      <c r="B965" s="65"/>
      <c r="F965" s="81"/>
      <c r="M965" s="157"/>
    </row>
    <row r="966" spans="1:13" x14ac:dyDescent="0.25">
      <c r="A966" s="63"/>
      <c r="B966" s="51"/>
      <c r="C966" s="53"/>
      <c r="F966" s="81"/>
      <c r="M966" s="157"/>
    </row>
    <row r="967" spans="1:13" x14ac:dyDescent="0.25">
      <c r="B967" s="132"/>
      <c r="C967" s="63"/>
      <c r="F967" s="78"/>
      <c r="M967" s="157"/>
    </row>
    <row r="968" spans="1:13" x14ac:dyDescent="0.25">
      <c r="B968" s="51"/>
      <c r="F968" s="81"/>
      <c r="M968" s="157"/>
    </row>
    <row r="969" spans="1:13" x14ac:dyDescent="0.25">
      <c r="B969" s="51"/>
      <c r="F969" s="81"/>
      <c r="M969" s="157"/>
    </row>
    <row r="970" spans="1:13" x14ac:dyDescent="0.25">
      <c r="B970" s="51"/>
      <c r="F970" s="81"/>
      <c r="M970" s="157"/>
    </row>
    <row r="971" spans="1:13" x14ac:dyDescent="0.25">
      <c r="B971" s="51"/>
      <c r="F971" s="81"/>
      <c r="M971" s="157"/>
    </row>
    <row r="972" spans="1:13" x14ac:dyDescent="0.25">
      <c r="A972" s="67"/>
      <c r="B972" s="51"/>
      <c r="F972" s="81"/>
      <c r="M972" s="157"/>
    </row>
    <row r="973" spans="1:13" x14ac:dyDescent="0.25">
      <c r="A973" s="105"/>
      <c r="B973" s="51"/>
      <c r="F973" s="81"/>
      <c r="M973" s="157"/>
    </row>
    <row r="974" spans="1:13" x14ac:dyDescent="0.25">
      <c r="A974" s="105"/>
      <c r="B974" s="51"/>
      <c r="D974" s="48"/>
      <c r="E974" s="83"/>
      <c r="F974" s="81"/>
      <c r="M974" s="157"/>
    </row>
    <row r="975" spans="1:13" x14ac:dyDescent="0.25">
      <c r="B975" s="51"/>
      <c r="D975" s="52"/>
      <c r="E975" s="79"/>
      <c r="F975" s="67"/>
      <c r="M975" s="157"/>
    </row>
    <row r="976" spans="1:13" x14ac:dyDescent="0.25">
      <c r="D976" s="79"/>
      <c r="E976" s="79"/>
      <c r="F976" s="67"/>
      <c r="M976" s="157"/>
    </row>
    <row r="977" spans="1:13" x14ac:dyDescent="0.25">
      <c r="C977" s="90"/>
      <c r="M977" s="157"/>
    </row>
    <row r="978" spans="1:13" x14ac:dyDescent="0.25">
      <c r="C978" s="90"/>
      <c r="D978" s="79"/>
      <c r="E978" s="79"/>
      <c r="F978" s="67"/>
      <c r="M978" s="157"/>
    </row>
    <row r="979" spans="1:13" x14ac:dyDescent="0.25">
      <c r="C979" s="90"/>
      <c r="D979" s="79"/>
      <c r="E979" s="79"/>
      <c r="F979" s="67"/>
      <c r="M979" s="157"/>
    </row>
    <row r="980" spans="1:13" x14ac:dyDescent="0.25">
      <c r="C980" s="90"/>
      <c r="D980" s="79"/>
      <c r="E980" s="79"/>
      <c r="F980" s="67"/>
      <c r="M980" s="157"/>
    </row>
    <row r="981" spans="1:13" x14ac:dyDescent="0.25">
      <c r="M981" s="157"/>
    </row>
    <row r="982" spans="1:13" x14ac:dyDescent="0.25">
      <c r="A982" s="65"/>
      <c r="D982" s="79"/>
      <c r="E982" s="79"/>
      <c r="F982" s="67"/>
      <c r="M982" s="157"/>
    </row>
    <row r="983" spans="1:13" x14ac:dyDescent="0.25">
      <c r="A983" s="136"/>
      <c r="B983" s="65"/>
      <c r="D983" s="79"/>
      <c r="E983" s="79"/>
      <c r="F983" s="67"/>
      <c r="M983" s="157"/>
    </row>
    <row r="984" spans="1:13" x14ac:dyDescent="0.25">
      <c r="A984" s="136"/>
      <c r="B984" s="157"/>
      <c r="M984" s="157"/>
    </row>
    <row r="985" spans="1:13" x14ac:dyDescent="0.25">
      <c r="A985" s="82"/>
      <c r="B985" s="90"/>
      <c r="C985" s="136"/>
      <c r="D985" s="103"/>
      <c r="E985" s="104"/>
      <c r="F985" s="86"/>
      <c r="M985" s="157"/>
    </row>
    <row r="986" spans="1:13" x14ac:dyDescent="0.25">
      <c r="A986" s="82"/>
      <c r="B986" s="65"/>
      <c r="E986" s="52"/>
      <c r="F986" s="78"/>
      <c r="M986" s="157"/>
    </row>
    <row r="987" spans="1:13" x14ac:dyDescent="0.25">
      <c r="B987" s="51"/>
      <c r="F987" s="81"/>
      <c r="M987" s="157"/>
    </row>
    <row r="988" spans="1:13" x14ac:dyDescent="0.25">
      <c r="A988" s="82"/>
      <c r="B988" s="65"/>
      <c r="F988" s="81"/>
      <c r="M988" s="157"/>
    </row>
    <row r="989" spans="1:13" x14ac:dyDescent="0.25">
      <c r="B989" s="51"/>
      <c r="F989" s="81"/>
      <c r="M989" s="157"/>
    </row>
    <row r="990" spans="1:13" x14ac:dyDescent="0.25">
      <c r="B990" s="51"/>
      <c r="F990" s="81"/>
      <c r="M990" s="157"/>
    </row>
    <row r="991" spans="1:13" x14ac:dyDescent="0.25">
      <c r="B991" s="51"/>
      <c r="F991" s="81"/>
      <c r="M991" s="157"/>
    </row>
    <row r="992" spans="1:13" x14ac:dyDescent="0.25">
      <c r="B992" s="51"/>
      <c r="F992" s="81"/>
      <c r="M992" s="157"/>
    </row>
    <row r="993" spans="1:13" x14ac:dyDescent="0.25">
      <c r="B993" s="65"/>
      <c r="F993" s="81"/>
      <c r="M993" s="157"/>
    </row>
    <row r="994" spans="1:13" x14ac:dyDescent="0.25">
      <c r="B994" s="51"/>
      <c r="F994" s="81"/>
      <c r="M994" s="157"/>
    </row>
    <row r="995" spans="1:13" x14ac:dyDescent="0.25">
      <c r="B995" s="51"/>
      <c r="F995" s="81"/>
      <c r="M995" s="157"/>
    </row>
    <row r="996" spans="1:13" x14ac:dyDescent="0.25">
      <c r="B996" s="51"/>
      <c r="F996" s="81"/>
      <c r="M996" s="157"/>
    </row>
    <row r="997" spans="1:13" x14ac:dyDescent="0.25">
      <c r="B997" s="51"/>
      <c r="F997" s="81"/>
      <c r="M997" s="157"/>
    </row>
    <row r="998" spans="1:13" x14ac:dyDescent="0.25">
      <c r="B998" s="51"/>
      <c r="F998" s="81"/>
      <c r="M998" s="157"/>
    </row>
    <row r="999" spans="1:13" x14ac:dyDescent="0.25">
      <c r="B999" s="51"/>
      <c r="F999" s="81"/>
      <c r="M999" s="157"/>
    </row>
    <row r="1000" spans="1:13" x14ac:dyDescent="0.25">
      <c r="A1000" s="82"/>
      <c r="B1000" s="65"/>
      <c r="F1000" s="81"/>
      <c r="M1000" s="157"/>
    </row>
    <row r="1001" spans="1:13" x14ac:dyDescent="0.25">
      <c r="F1001" s="81"/>
      <c r="M1001" s="157"/>
    </row>
    <row r="1002" spans="1:13" x14ac:dyDescent="0.25">
      <c r="F1002" s="81"/>
      <c r="M1002" s="157"/>
    </row>
    <row r="1003" spans="1:13" x14ac:dyDescent="0.25">
      <c r="A1003" s="82"/>
      <c r="B1003" s="68"/>
      <c r="F1003" s="81"/>
      <c r="M1003" s="157"/>
    </row>
    <row r="1004" spans="1:13" x14ac:dyDescent="0.25">
      <c r="F1004" s="81"/>
      <c r="M1004" s="157"/>
    </row>
    <row r="1005" spans="1:13" x14ac:dyDescent="0.25">
      <c r="F1005" s="81"/>
      <c r="M1005" s="157"/>
    </row>
    <row r="1006" spans="1:13" x14ac:dyDescent="0.25">
      <c r="F1006" s="81"/>
      <c r="M1006" s="157"/>
    </row>
    <row r="1007" spans="1:13" x14ac:dyDescent="0.25">
      <c r="F1007" s="81"/>
      <c r="M1007" s="157"/>
    </row>
    <row r="1008" spans="1:13" x14ac:dyDescent="0.25">
      <c r="F1008" s="81"/>
      <c r="M1008" s="157"/>
    </row>
    <row r="1009" spans="1:13" x14ac:dyDescent="0.25">
      <c r="B1009" s="107"/>
      <c r="F1009" s="81"/>
      <c r="M1009" s="157"/>
    </row>
    <row r="1010" spans="1:13" x14ac:dyDescent="0.25">
      <c r="F1010" s="81"/>
      <c r="M1010" s="157"/>
    </row>
    <row r="1011" spans="1:13" x14ac:dyDescent="0.25">
      <c r="F1011" s="81"/>
      <c r="M1011" s="157"/>
    </row>
    <row r="1012" spans="1:13" x14ac:dyDescent="0.25">
      <c r="F1012" s="81"/>
      <c r="M1012" s="157"/>
    </row>
    <row r="1013" spans="1:13" x14ac:dyDescent="0.25">
      <c r="B1013" s="107"/>
      <c r="F1013" s="81"/>
      <c r="M1013" s="157"/>
    </row>
    <row r="1014" spans="1:13" x14ac:dyDescent="0.25">
      <c r="F1014" s="81"/>
      <c r="M1014" s="157"/>
    </row>
    <row r="1015" spans="1:13" x14ac:dyDescent="0.25">
      <c r="F1015" s="81"/>
      <c r="M1015" s="157"/>
    </row>
    <row r="1016" spans="1:13" x14ac:dyDescent="0.25">
      <c r="F1016" s="81"/>
      <c r="M1016" s="157"/>
    </row>
    <row r="1017" spans="1:13" x14ac:dyDescent="0.25">
      <c r="A1017" s="82"/>
      <c r="B1017" s="68"/>
      <c r="F1017" s="81"/>
      <c r="M1017" s="157"/>
    </row>
    <row r="1018" spans="1:13" x14ac:dyDescent="0.25">
      <c r="B1018" s="51"/>
      <c r="F1018" s="81"/>
      <c r="M1018" s="157"/>
    </row>
    <row r="1019" spans="1:13" x14ac:dyDescent="0.25">
      <c r="B1019" s="51"/>
      <c r="F1019" s="81"/>
      <c r="M1019" s="157"/>
    </row>
    <row r="1020" spans="1:13" x14ac:dyDescent="0.25">
      <c r="F1020" s="81"/>
      <c r="M1020" s="157"/>
    </row>
    <row r="1021" spans="1:13" x14ac:dyDescent="0.25">
      <c r="F1021" s="81"/>
      <c r="M1021" s="157"/>
    </row>
    <row r="1022" spans="1:13" x14ac:dyDescent="0.25">
      <c r="B1022" s="51"/>
      <c r="F1022" s="81"/>
      <c r="M1022" s="157"/>
    </row>
    <row r="1023" spans="1:13" x14ac:dyDescent="0.25">
      <c r="B1023" s="51"/>
      <c r="F1023" s="81"/>
      <c r="M1023" s="157"/>
    </row>
    <row r="1024" spans="1:13" x14ac:dyDescent="0.25">
      <c r="F1024" s="81"/>
      <c r="M1024" s="157"/>
    </row>
    <row r="1025" spans="1:13" x14ac:dyDescent="0.25">
      <c r="F1025" s="81"/>
      <c r="M1025" s="157"/>
    </row>
    <row r="1026" spans="1:13" x14ac:dyDescent="0.25">
      <c r="B1026" s="51"/>
      <c r="F1026" s="81"/>
      <c r="M1026" s="157"/>
    </row>
    <row r="1027" spans="1:13" x14ac:dyDescent="0.25">
      <c r="F1027" s="81"/>
      <c r="M1027" s="157"/>
    </row>
    <row r="1028" spans="1:13" x14ac:dyDescent="0.25">
      <c r="F1028" s="81"/>
      <c r="M1028" s="157"/>
    </row>
    <row r="1029" spans="1:13" x14ac:dyDescent="0.25">
      <c r="F1029" s="81"/>
      <c r="M1029" s="157"/>
    </row>
    <row r="1030" spans="1:13" x14ac:dyDescent="0.25">
      <c r="A1030" s="82"/>
      <c r="B1030" s="68"/>
      <c r="F1030" s="81"/>
      <c r="M1030" s="157"/>
    </row>
    <row r="1031" spans="1:13" x14ac:dyDescent="0.25">
      <c r="F1031" s="81"/>
      <c r="M1031" s="157"/>
    </row>
    <row r="1032" spans="1:13" x14ac:dyDescent="0.25">
      <c r="F1032" s="81"/>
      <c r="M1032" s="157"/>
    </row>
    <row r="1033" spans="1:13" x14ac:dyDescent="0.25">
      <c r="F1033" s="81"/>
      <c r="M1033" s="157"/>
    </row>
    <row r="1034" spans="1:13" x14ac:dyDescent="0.25">
      <c r="F1034" s="81"/>
      <c r="M1034" s="157"/>
    </row>
    <row r="1035" spans="1:13" x14ac:dyDescent="0.25">
      <c r="F1035" s="81"/>
      <c r="M1035" s="157"/>
    </row>
    <row r="1036" spans="1:13" x14ac:dyDescent="0.25">
      <c r="F1036" s="81"/>
      <c r="M1036" s="157"/>
    </row>
    <row r="1037" spans="1:13" x14ac:dyDescent="0.25">
      <c r="B1037" s="68"/>
      <c r="F1037" s="81"/>
      <c r="M1037" s="157"/>
    </row>
    <row r="1038" spans="1:13" x14ac:dyDescent="0.25">
      <c r="F1038" s="81"/>
      <c r="M1038" s="157"/>
    </row>
    <row r="1039" spans="1:13" x14ac:dyDescent="0.25">
      <c r="F1039" s="81"/>
      <c r="M1039" s="157"/>
    </row>
    <row r="1040" spans="1:13" x14ac:dyDescent="0.25">
      <c r="F1040" s="81"/>
    </row>
    <row r="1041" spans="1:6" x14ac:dyDescent="0.25">
      <c r="F1041" s="81"/>
    </row>
    <row r="1042" spans="1:6" x14ac:dyDescent="0.25">
      <c r="F1042" s="81"/>
    </row>
    <row r="1043" spans="1:6" x14ac:dyDescent="0.25">
      <c r="F1043" s="81"/>
    </row>
    <row r="1044" spans="1:6" x14ac:dyDescent="0.25">
      <c r="F1044" s="81"/>
    </row>
    <row r="1045" spans="1:6" x14ac:dyDescent="0.25">
      <c r="A1045" s="82"/>
      <c r="B1045" s="65"/>
      <c r="F1045" s="81"/>
    </row>
    <row r="1046" spans="1:6" x14ac:dyDescent="0.25">
      <c r="F1046" s="81"/>
    </row>
    <row r="1047" spans="1:6" x14ac:dyDescent="0.25">
      <c r="F1047" s="81"/>
    </row>
    <row r="1048" spans="1:6" x14ac:dyDescent="0.25">
      <c r="F1048" s="81"/>
    </row>
    <row r="1049" spans="1:6" x14ac:dyDescent="0.25">
      <c r="F1049" s="81"/>
    </row>
    <row r="1050" spans="1:6" x14ac:dyDescent="0.25">
      <c r="A1050" s="82"/>
      <c r="B1050" s="65"/>
      <c r="F1050" s="81"/>
    </row>
    <row r="1051" spans="1:6" x14ac:dyDescent="0.25">
      <c r="F1051" s="81"/>
    </row>
    <row r="1052" spans="1:6" x14ac:dyDescent="0.25">
      <c r="F1052" s="81"/>
    </row>
    <row r="1053" spans="1:6" x14ac:dyDescent="0.25">
      <c r="F1053" s="81"/>
    </row>
    <row r="1054" spans="1:6" x14ac:dyDescent="0.25">
      <c r="A1054" s="82"/>
      <c r="B1054" s="68"/>
      <c r="F1054" s="81"/>
    </row>
    <row r="1055" spans="1:6" x14ac:dyDescent="0.25">
      <c r="F1055" s="81"/>
    </row>
    <row r="1056" spans="1:6" x14ac:dyDescent="0.25">
      <c r="F1056" s="81"/>
    </row>
    <row r="1057" spans="1:13" x14ac:dyDescent="0.25">
      <c r="F1057" s="81"/>
    </row>
    <row r="1058" spans="1:13" x14ac:dyDescent="0.25">
      <c r="F1058" s="81"/>
    </row>
    <row r="1059" spans="1:13" x14ac:dyDescent="0.25">
      <c r="A1059" s="82"/>
      <c r="B1059" s="65"/>
      <c r="F1059" s="81"/>
    </row>
    <row r="1060" spans="1:13" x14ac:dyDescent="0.25">
      <c r="F1060" s="81"/>
    </row>
    <row r="1061" spans="1:13" x14ac:dyDescent="0.25">
      <c r="F1061" s="81"/>
    </row>
    <row r="1062" spans="1:13" x14ac:dyDescent="0.25">
      <c r="F1062" s="81"/>
    </row>
    <row r="1063" spans="1:13" x14ac:dyDescent="0.25">
      <c r="A1063" s="82"/>
      <c r="B1063" s="65"/>
      <c r="F1063" s="81"/>
    </row>
    <row r="1064" spans="1:13" x14ac:dyDescent="0.25">
      <c r="F1064" s="81"/>
    </row>
    <row r="1065" spans="1:13" x14ac:dyDescent="0.25">
      <c r="F1065" s="81"/>
      <c r="M1065" s="157"/>
    </row>
    <row r="1066" spans="1:13" x14ac:dyDescent="0.25">
      <c r="F1066" s="81"/>
      <c r="M1066" s="157"/>
    </row>
    <row r="1067" spans="1:13" x14ac:dyDescent="0.25">
      <c r="F1067" s="81"/>
      <c r="M1067" s="157"/>
    </row>
    <row r="1068" spans="1:13" x14ac:dyDescent="0.25">
      <c r="F1068" s="81"/>
      <c r="M1068" s="157"/>
    </row>
    <row r="1069" spans="1:13" x14ac:dyDescent="0.25">
      <c r="F1069" s="81"/>
      <c r="M1069" s="157"/>
    </row>
    <row r="1070" spans="1:13" x14ac:dyDescent="0.25">
      <c r="F1070" s="81"/>
      <c r="M1070" s="157"/>
    </row>
    <row r="1071" spans="1:13" x14ac:dyDescent="0.25">
      <c r="B1071" s="51"/>
      <c r="F1071" s="81"/>
      <c r="M1071" s="157"/>
    </row>
    <row r="1072" spans="1:13" x14ac:dyDescent="0.25">
      <c r="B1072" s="51"/>
      <c r="D1072" s="52"/>
      <c r="E1072" s="52"/>
      <c r="F1072" s="81"/>
      <c r="M1072" s="157"/>
    </row>
    <row r="1073" spans="1:13" x14ac:dyDescent="0.25">
      <c r="B1073" s="51"/>
      <c r="D1073" s="52"/>
      <c r="E1073" s="79"/>
      <c r="F1073" s="67"/>
      <c r="M1073" s="157"/>
    </row>
    <row r="1074" spans="1:13" x14ac:dyDescent="0.25">
      <c r="D1074" s="79"/>
      <c r="E1074" s="79"/>
      <c r="F1074" s="67"/>
      <c r="M1074" s="157"/>
    </row>
    <row r="1075" spans="1:13" x14ac:dyDescent="0.25">
      <c r="C1075" s="90"/>
      <c r="M1075" s="157"/>
    </row>
    <row r="1076" spans="1:13" x14ac:dyDescent="0.25">
      <c r="C1076" s="90"/>
      <c r="D1076" s="79"/>
      <c r="E1076" s="79"/>
      <c r="F1076" s="67"/>
      <c r="M1076" s="157"/>
    </row>
    <row r="1077" spans="1:13" x14ac:dyDescent="0.25">
      <c r="C1077" s="90"/>
      <c r="D1077" s="79"/>
      <c r="E1077" s="79"/>
      <c r="F1077" s="67"/>
      <c r="M1077" s="157"/>
    </row>
    <row r="1078" spans="1:13" x14ac:dyDescent="0.25">
      <c r="C1078" s="90"/>
      <c r="D1078" s="79"/>
      <c r="E1078" s="79"/>
      <c r="F1078" s="67"/>
      <c r="M1078" s="157"/>
    </row>
    <row r="1079" spans="1:13" x14ac:dyDescent="0.25">
      <c r="M1079" s="157"/>
    </row>
    <row r="1080" spans="1:13" x14ac:dyDescent="0.25">
      <c r="A1080" s="65"/>
      <c r="D1080" s="79"/>
      <c r="E1080" s="79"/>
      <c r="F1080" s="67"/>
      <c r="M1080" s="157"/>
    </row>
    <row r="1081" spans="1:13" x14ac:dyDescent="0.25">
      <c r="A1081" s="136"/>
      <c r="B1081" s="65"/>
      <c r="D1081" s="79"/>
      <c r="E1081" s="79"/>
      <c r="F1081" s="67"/>
      <c r="M1081" s="157"/>
    </row>
    <row r="1082" spans="1:13" x14ac:dyDescent="0.25">
      <c r="B1082" s="51"/>
      <c r="D1082" s="52"/>
      <c r="E1082" s="52"/>
      <c r="F1082" s="81"/>
      <c r="M1082" s="157"/>
    </row>
    <row r="1083" spans="1:13" x14ac:dyDescent="0.25">
      <c r="A1083" s="82"/>
      <c r="B1083" s="90"/>
      <c r="C1083" s="136"/>
      <c r="D1083" s="103"/>
      <c r="E1083" s="104"/>
      <c r="F1083" s="86"/>
      <c r="M1083" s="157"/>
    </row>
    <row r="1084" spans="1:13" x14ac:dyDescent="0.25">
      <c r="A1084" s="72"/>
      <c r="B1084" s="154"/>
      <c r="C1084" s="136"/>
      <c r="D1084" s="69"/>
      <c r="E1084" s="69"/>
      <c r="F1084" s="108"/>
      <c r="M1084" s="157"/>
    </row>
    <row r="1085" spans="1:13" x14ac:dyDescent="0.25">
      <c r="A1085" s="72"/>
      <c r="B1085" s="154"/>
      <c r="C1085" s="53"/>
      <c r="D1085" s="48"/>
      <c r="E1085" s="48"/>
      <c r="F1085" s="109"/>
      <c r="M1085" s="157"/>
    </row>
    <row r="1086" spans="1:13" x14ac:dyDescent="0.25">
      <c r="A1086" s="63"/>
      <c r="B1086" s="51"/>
      <c r="C1086" s="53"/>
      <c r="F1086" s="81"/>
      <c r="M1086" s="157"/>
    </row>
    <row r="1087" spans="1:13" x14ac:dyDescent="0.25">
      <c r="A1087" s="63"/>
      <c r="B1087" s="51"/>
      <c r="C1087" s="53"/>
      <c r="F1087" s="81"/>
      <c r="M1087" s="157"/>
    </row>
    <row r="1088" spans="1:13" x14ac:dyDescent="0.25">
      <c r="A1088" s="63"/>
      <c r="B1088" s="51"/>
      <c r="C1088" s="53"/>
      <c r="F1088" s="81"/>
      <c r="M1088" s="157"/>
    </row>
    <row r="1089" spans="1:13" x14ac:dyDescent="0.25">
      <c r="A1089" s="63"/>
      <c r="B1089" s="51"/>
      <c r="C1089" s="53"/>
      <c r="F1089" s="81"/>
      <c r="M1089" s="157"/>
    </row>
    <row r="1090" spans="1:13" x14ac:dyDescent="0.25">
      <c r="A1090" s="72"/>
      <c r="B1090" s="65"/>
      <c r="C1090" s="53"/>
      <c r="F1090" s="109"/>
      <c r="M1090" s="157"/>
    </row>
    <row r="1091" spans="1:13" x14ac:dyDescent="0.25">
      <c r="A1091" s="63"/>
      <c r="B1091" s="51"/>
      <c r="C1091" s="53"/>
      <c r="F1091" s="81"/>
      <c r="M1091" s="157"/>
    </row>
    <row r="1092" spans="1:13" x14ac:dyDescent="0.25">
      <c r="A1092" s="63"/>
      <c r="B1092" s="51"/>
      <c r="C1092" s="53"/>
      <c r="F1092" s="81"/>
      <c r="M1092" s="157"/>
    </row>
    <row r="1093" spans="1:13" x14ac:dyDescent="0.25">
      <c r="A1093" s="63"/>
      <c r="B1093" s="51"/>
      <c r="C1093" s="53"/>
      <c r="F1093" s="81"/>
      <c r="M1093" s="157"/>
    </row>
    <row r="1094" spans="1:13" x14ac:dyDescent="0.25">
      <c r="A1094" s="63"/>
      <c r="B1094" s="51"/>
      <c r="C1094" s="53"/>
      <c r="F1094" s="81"/>
      <c r="M1094" s="157"/>
    </row>
    <row r="1095" spans="1:13" x14ac:dyDescent="0.25">
      <c r="A1095" s="72"/>
      <c r="B1095" s="65"/>
      <c r="C1095" s="53"/>
      <c r="F1095" s="109"/>
      <c r="M1095" s="157"/>
    </row>
    <row r="1096" spans="1:13" x14ac:dyDescent="0.25">
      <c r="A1096" s="63"/>
      <c r="B1096" s="51"/>
      <c r="C1096" s="53"/>
      <c r="F1096" s="81"/>
      <c r="M1096" s="157"/>
    </row>
    <row r="1097" spans="1:13" x14ac:dyDescent="0.25">
      <c r="A1097" s="63"/>
      <c r="B1097" s="51"/>
      <c r="C1097" s="53"/>
      <c r="F1097" s="81"/>
      <c r="M1097" s="157"/>
    </row>
    <row r="1098" spans="1:13" x14ac:dyDescent="0.25">
      <c r="A1098" s="63"/>
      <c r="B1098" s="51"/>
      <c r="C1098" s="53"/>
      <c r="F1098" s="81"/>
      <c r="M1098" s="157"/>
    </row>
    <row r="1099" spans="1:13" x14ac:dyDescent="0.25">
      <c r="A1099" s="63"/>
      <c r="B1099" s="51"/>
      <c r="C1099" s="53"/>
      <c r="F1099" s="81"/>
      <c r="M1099" s="157"/>
    </row>
    <row r="1100" spans="1:13" x14ac:dyDescent="0.25">
      <c r="A1100" s="63"/>
      <c r="B1100" s="51"/>
      <c r="C1100" s="53"/>
      <c r="F1100" s="81"/>
      <c r="M1100" s="157"/>
    </row>
    <row r="1101" spans="1:13" x14ac:dyDescent="0.25">
      <c r="A1101" s="72"/>
      <c r="B1101" s="154"/>
      <c r="C1101" s="136"/>
      <c r="D1101" s="69"/>
      <c r="E1101" s="69"/>
      <c r="F1101" s="136"/>
      <c r="M1101" s="157"/>
    </row>
    <row r="1102" spans="1:13" x14ac:dyDescent="0.25">
      <c r="A1102" s="72"/>
      <c r="B1102" s="154"/>
      <c r="C1102" s="136"/>
      <c r="D1102" s="48"/>
      <c r="E1102" s="48"/>
      <c r="F1102" s="109"/>
      <c r="M1102" s="157"/>
    </row>
    <row r="1103" spans="1:13" x14ac:dyDescent="0.25">
      <c r="A1103" s="63"/>
      <c r="B1103" s="51"/>
      <c r="C1103" s="53"/>
      <c r="D1103" s="48"/>
      <c r="E1103" s="48"/>
      <c r="F1103" s="81"/>
      <c r="M1103" s="157"/>
    </row>
    <row r="1104" spans="1:13" x14ac:dyDescent="0.25">
      <c r="A1104" s="63"/>
      <c r="B1104" s="51"/>
      <c r="C1104" s="53"/>
      <c r="D1104" s="48"/>
      <c r="E1104" s="48"/>
      <c r="F1104" s="81"/>
      <c r="M1104" s="157"/>
    </row>
    <row r="1105" spans="1:13" x14ac:dyDescent="0.25">
      <c r="A1105" s="63"/>
      <c r="B1105" s="51"/>
      <c r="C1105" s="53"/>
      <c r="D1105" s="48"/>
      <c r="E1105" s="48"/>
      <c r="F1105" s="81"/>
      <c r="M1105" s="157"/>
    </row>
    <row r="1106" spans="1:13" x14ac:dyDescent="0.25">
      <c r="A1106" s="63"/>
      <c r="B1106" s="51"/>
      <c r="C1106" s="53"/>
      <c r="D1106" s="48"/>
      <c r="E1106" s="48"/>
      <c r="F1106" s="81"/>
      <c r="M1106" s="157"/>
    </row>
    <row r="1107" spans="1:13" x14ac:dyDescent="0.25">
      <c r="A1107" s="63"/>
      <c r="B1107" s="51"/>
      <c r="C1107" s="53"/>
      <c r="D1107" s="48"/>
      <c r="E1107" s="48"/>
      <c r="F1107" s="81"/>
      <c r="M1107" s="157"/>
    </row>
    <row r="1108" spans="1:13" x14ac:dyDescent="0.25">
      <c r="A1108" s="63"/>
      <c r="B1108" s="51"/>
      <c r="C1108" s="53"/>
      <c r="D1108" s="48"/>
      <c r="E1108" s="48"/>
      <c r="F1108" s="81"/>
      <c r="M1108" s="157"/>
    </row>
    <row r="1109" spans="1:13" x14ac:dyDescent="0.25">
      <c r="A1109" s="72"/>
      <c r="B1109" s="65"/>
      <c r="C1109" s="53"/>
      <c r="D1109" s="48"/>
      <c r="E1109" s="48"/>
      <c r="F1109" s="81"/>
      <c r="M1109" s="157"/>
    </row>
    <row r="1110" spans="1:13" x14ac:dyDescent="0.25">
      <c r="A1110" s="63"/>
      <c r="B1110" s="51"/>
      <c r="C1110" s="53"/>
      <c r="D1110" s="48"/>
      <c r="E1110" s="48"/>
      <c r="F1110" s="81"/>
      <c r="M1110" s="157"/>
    </row>
    <row r="1111" spans="1:13" x14ac:dyDescent="0.25">
      <c r="A1111" s="63"/>
      <c r="B1111" s="51"/>
      <c r="C1111" s="53"/>
      <c r="D1111" s="48"/>
      <c r="E1111" s="48"/>
      <c r="F1111" s="81"/>
      <c r="M1111" s="157"/>
    </row>
    <row r="1112" spans="1:13" x14ac:dyDescent="0.25">
      <c r="A1112" s="63"/>
      <c r="B1112" s="51"/>
      <c r="C1112" s="53"/>
      <c r="D1112" s="48"/>
      <c r="E1112" s="48"/>
      <c r="F1112" s="81"/>
      <c r="M1112" s="157"/>
    </row>
    <row r="1113" spans="1:13" x14ac:dyDescent="0.25">
      <c r="A1113" s="63"/>
      <c r="B1113" s="51"/>
      <c r="C1113" s="53"/>
      <c r="D1113" s="48"/>
      <c r="E1113" s="48"/>
      <c r="F1113" s="81"/>
      <c r="M1113" s="157"/>
    </row>
    <row r="1114" spans="1:13" x14ac:dyDescent="0.25">
      <c r="A1114" s="63"/>
      <c r="B1114" s="51"/>
      <c r="C1114" s="53"/>
      <c r="D1114" s="48"/>
      <c r="E1114" s="48"/>
      <c r="F1114" s="81"/>
      <c r="M1114" s="157"/>
    </row>
    <row r="1115" spans="1:13" x14ac:dyDescent="0.25">
      <c r="A1115" s="72"/>
      <c r="B1115" s="154"/>
      <c r="C1115" s="136"/>
      <c r="D1115" s="48"/>
      <c r="E1115" s="48"/>
      <c r="F1115" s="109"/>
      <c r="M1115" s="157"/>
    </row>
    <row r="1116" spans="1:13" x14ac:dyDescent="0.25">
      <c r="A1116" s="63"/>
      <c r="B1116" s="51"/>
      <c r="C1116" s="53"/>
      <c r="F1116" s="81"/>
      <c r="M1116" s="157"/>
    </row>
    <row r="1117" spans="1:13" x14ac:dyDescent="0.25">
      <c r="A1117" s="63"/>
      <c r="B1117" s="51"/>
      <c r="C1117" s="53"/>
      <c r="F1117" s="81"/>
      <c r="M1117" s="157"/>
    </row>
    <row r="1118" spans="1:13" x14ac:dyDescent="0.25">
      <c r="A1118" s="63"/>
      <c r="B1118" s="51"/>
      <c r="C1118" s="53"/>
      <c r="F1118" s="81"/>
      <c r="M1118" s="157"/>
    </row>
    <row r="1119" spans="1:13" x14ac:dyDescent="0.25">
      <c r="A1119" s="63"/>
      <c r="B1119" s="51"/>
      <c r="C1119" s="53"/>
      <c r="F1119" s="81"/>
      <c r="M1119" s="157"/>
    </row>
    <row r="1120" spans="1:13" x14ac:dyDescent="0.25">
      <c r="A1120" s="63"/>
      <c r="B1120" s="51"/>
      <c r="C1120" s="53"/>
      <c r="D1120" s="48"/>
      <c r="E1120" s="48"/>
      <c r="F1120" s="81"/>
      <c r="M1120" s="157"/>
    </row>
    <row r="1121" spans="1:13" x14ac:dyDescent="0.25">
      <c r="A1121" s="63"/>
      <c r="B1121" s="51"/>
      <c r="C1121" s="53"/>
      <c r="D1121" s="48"/>
      <c r="E1121" s="48"/>
      <c r="F1121" s="81"/>
      <c r="M1121" s="157"/>
    </row>
    <row r="1122" spans="1:13" x14ac:dyDescent="0.25">
      <c r="A1122" s="82"/>
      <c r="B1122" s="65"/>
      <c r="C1122" s="136"/>
      <c r="D1122" s="88"/>
      <c r="E1122" s="88"/>
      <c r="F1122" s="65"/>
      <c r="M1122" s="157"/>
    </row>
    <row r="1123" spans="1:13" x14ac:dyDescent="0.25">
      <c r="A1123" s="82"/>
      <c r="B1123" s="90"/>
      <c r="C1123" s="136"/>
      <c r="D1123" s="103"/>
      <c r="E1123" s="104"/>
      <c r="F1123" s="86"/>
      <c r="M1123" s="157"/>
    </row>
    <row r="1124" spans="1:13" x14ac:dyDescent="0.25">
      <c r="B1124" s="68"/>
      <c r="M1124" s="157"/>
    </row>
    <row r="1125" spans="1:13" x14ac:dyDescent="0.25">
      <c r="B1125" s="68"/>
      <c r="M1125" s="157"/>
    </row>
    <row r="1126" spans="1:13" x14ac:dyDescent="0.25">
      <c r="F1126" s="81"/>
      <c r="M1126" s="157"/>
    </row>
    <row r="1127" spans="1:13" x14ac:dyDescent="0.25">
      <c r="F1127" s="81"/>
      <c r="M1127" s="157"/>
    </row>
    <row r="1128" spans="1:13" x14ac:dyDescent="0.25">
      <c r="F1128" s="81"/>
      <c r="M1128" s="157"/>
    </row>
    <row r="1129" spans="1:13" x14ac:dyDescent="0.25">
      <c r="F1129" s="81"/>
      <c r="M1129" s="157"/>
    </row>
    <row r="1130" spans="1:13" x14ac:dyDescent="0.25">
      <c r="F1130" s="81"/>
      <c r="M1130" s="157"/>
    </row>
    <row r="1131" spans="1:13" x14ac:dyDescent="0.25">
      <c r="F1131" s="81"/>
      <c r="M1131" s="157"/>
    </row>
    <row r="1132" spans="1:13" x14ac:dyDescent="0.25">
      <c r="F1132" s="81"/>
      <c r="M1132" s="157"/>
    </row>
    <row r="1133" spans="1:13" x14ac:dyDescent="0.25">
      <c r="F1133" s="81"/>
      <c r="M1133" s="157"/>
    </row>
    <row r="1134" spans="1:13" x14ac:dyDescent="0.25">
      <c r="A1134" s="67"/>
      <c r="F1134" s="81"/>
      <c r="M1134" s="157"/>
    </row>
    <row r="1135" spans="1:13" x14ac:dyDescent="0.25">
      <c r="A1135" s="67"/>
      <c r="F1135" s="81"/>
      <c r="M1135" s="157"/>
    </row>
    <row r="1136" spans="1:13" x14ac:dyDescent="0.25">
      <c r="A1136" s="67"/>
      <c r="B1136" s="68"/>
      <c r="M1136" s="157"/>
    </row>
    <row r="1137" spans="1:13" x14ac:dyDescent="0.25">
      <c r="A1137" s="67"/>
      <c r="F1137" s="81"/>
      <c r="M1137" s="157"/>
    </row>
    <row r="1138" spans="1:13" x14ac:dyDescent="0.25">
      <c r="A1138" s="67"/>
      <c r="F1138" s="81"/>
      <c r="M1138" s="157"/>
    </row>
    <row r="1139" spans="1:13" x14ac:dyDescent="0.25">
      <c r="A1139" s="67"/>
      <c r="F1139" s="81"/>
      <c r="M1139" s="157"/>
    </row>
    <row r="1140" spans="1:13" x14ac:dyDescent="0.25">
      <c r="A1140" s="67"/>
      <c r="F1140" s="81"/>
      <c r="M1140" s="157"/>
    </row>
    <row r="1141" spans="1:13" x14ac:dyDescent="0.25">
      <c r="A1141" s="67"/>
      <c r="F1141" s="81"/>
      <c r="M1141" s="157"/>
    </row>
    <row r="1142" spans="1:13" x14ac:dyDescent="0.25">
      <c r="A1142" s="67"/>
      <c r="F1142" s="81"/>
      <c r="M1142" s="157"/>
    </row>
    <row r="1143" spans="1:13" x14ac:dyDescent="0.25">
      <c r="A1143" s="67"/>
      <c r="F1143" s="81"/>
      <c r="M1143" s="157"/>
    </row>
    <row r="1144" spans="1:13" x14ac:dyDescent="0.25">
      <c r="A1144" s="67"/>
      <c r="F1144" s="81"/>
      <c r="M1144" s="157"/>
    </row>
    <row r="1145" spans="1:13" x14ac:dyDescent="0.25">
      <c r="A1145" s="67"/>
      <c r="F1145" s="81"/>
      <c r="M1145" s="157"/>
    </row>
    <row r="1146" spans="1:13" x14ac:dyDescent="0.25">
      <c r="A1146" s="67"/>
      <c r="B1146" s="68"/>
      <c r="M1146" s="157"/>
    </row>
    <row r="1147" spans="1:13" x14ac:dyDescent="0.25">
      <c r="A1147" s="67"/>
      <c r="F1147" s="81"/>
      <c r="M1147" s="157"/>
    </row>
    <row r="1148" spans="1:13" x14ac:dyDescent="0.25">
      <c r="A1148" s="67"/>
      <c r="F1148" s="81"/>
      <c r="M1148" s="157"/>
    </row>
    <row r="1149" spans="1:13" x14ac:dyDescent="0.25">
      <c r="A1149" s="67"/>
      <c r="F1149" s="81"/>
      <c r="M1149" s="157"/>
    </row>
    <row r="1150" spans="1:13" x14ac:dyDescent="0.25">
      <c r="A1150" s="67"/>
      <c r="F1150" s="81"/>
      <c r="M1150" s="157"/>
    </row>
    <row r="1151" spans="1:13" x14ac:dyDescent="0.25">
      <c r="A1151" s="67"/>
      <c r="F1151" s="81"/>
      <c r="M1151" s="157"/>
    </row>
    <row r="1152" spans="1:13" x14ac:dyDescent="0.25">
      <c r="A1152" s="67"/>
      <c r="F1152" s="81"/>
      <c r="M1152" s="157"/>
    </row>
    <row r="1153" spans="1:13" x14ac:dyDescent="0.25">
      <c r="A1153" s="67"/>
      <c r="F1153" s="81"/>
      <c r="M1153" s="157"/>
    </row>
    <row r="1154" spans="1:13" x14ac:dyDescent="0.25">
      <c r="A1154" s="67"/>
      <c r="F1154" s="81"/>
      <c r="M1154" s="157"/>
    </row>
    <row r="1155" spans="1:13" x14ac:dyDescent="0.25">
      <c r="A1155" s="67"/>
      <c r="B1155" s="68"/>
      <c r="M1155" s="157"/>
    </row>
    <row r="1156" spans="1:13" x14ac:dyDescent="0.25">
      <c r="A1156" s="67"/>
      <c r="F1156" s="81"/>
      <c r="M1156" s="157"/>
    </row>
    <row r="1157" spans="1:13" x14ac:dyDescent="0.25">
      <c r="A1157" s="67"/>
      <c r="F1157" s="81"/>
      <c r="M1157" s="157"/>
    </row>
    <row r="1158" spans="1:13" x14ac:dyDescent="0.25">
      <c r="A1158" s="67"/>
      <c r="F1158" s="81"/>
      <c r="M1158" s="157"/>
    </row>
    <row r="1159" spans="1:13" x14ac:dyDescent="0.25">
      <c r="A1159" s="67"/>
      <c r="F1159" s="81"/>
      <c r="M1159" s="157"/>
    </row>
    <row r="1160" spans="1:13" x14ac:dyDescent="0.25">
      <c r="A1160" s="67"/>
      <c r="F1160" s="81"/>
      <c r="M1160" s="157"/>
    </row>
    <row r="1161" spans="1:13" x14ac:dyDescent="0.25">
      <c r="A1161" s="67"/>
      <c r="F1161" s="81"/>
      <c r="M1161" s="157"/>
    </row>
    <row r="1162" spans="1:13" x14ac:dyDescent="0.25">
      <c r="A1162" s="67"/>
      <c r="F1162" s="81"/>
      <c r="M1162" s="157"/>
    </row>
    <row r="1163" spans="1:13" x14ac:dyDescent="0.25">
      <c r="A1163" s="67"/>
      <c r="F1163" s="81"/>
      <c r="M1163" s="157"/>
    </row>
    <row r="1164" spans="1:13" x14ac:dyDescent="0.25">
      <c r="A1164" s="67"/>
      <c r="B1164" s="68"/>
      <c r="M1164" s="157"/>
    </row>
    <row r="1165" spans="1:13" x14ac:dyDescent="0.25">
      <c r="A1165" s="67"/>
      <c r="F1165" s="81"/>
      <c r="M1165" s="157"/>
    </row>
    <row r="1166" spans="1:13" x14ac:dyDescent="0.25">
      <c r="A1166" s="67"/>
      <c r="F1166" s="81"/>
      <c r="M1166" s="157"/>
    </row>
    <row r="1167" spans="1:13" x14ac:dyDescent="0.25">
      <c r="A1167" s="67"/>
      <c r="F1167" s="81"/>
      <c r="M1167" s="157"/>
    </row>
    <row r="1168" spans="1:13" x14ac:dyDescent="0.25">
      <c r="A1168" s="67"/>
      <c r="F1168" s="81"/>
      <c r="M1168" s="157"/>
    </row>
    <row r="1169" spans="1:13" x14ac:dyDescent="0.25">
      <c r="A1169" s="67"/>
      <c r="F1169" s="81"/>
      <c r="M1169" s="157"/>
    </row>
    <row r="1170" spans="1:13" x14ac:dyDescent="0.25">
      <c r="A1170" s="67"/>
      <c r="F1170" s="81"/>
      <c r="M1170" s="157"/>
    </row>
    <row r="1171" spans="1:13" x14ac:dyDescent="0.25">
      <c r="A1171" s="67"/>
      <c r="F1171" s="81"/>
      <c r="M1171" s="157"/>
    </row>
    <row r="1172" spans="1:13" x14ac:dyDescent="0.25">
      <c r="A1172" s="67"/>
      <c r="F1172" s="81"/>
      <c r="M1172" s="157"/>
    </row>
    <row r="1173" spans="1:13" x14ac:dyDescent="0.25">
      <c r="A1173" s="67"/>
      <c r="B1173" s="68"/>
      <c r="M1173" s="157"/>
    </row>
    <row r="1174" spans="1:13" x14ac:dyDescent="0.25">
      <c r="A1174" s="67"/>
      <c r="F1174" s="81"/>
      <c r="M1174" s="157"/>
    </row>
    <row r="1175" spans="1:13" x14ac:dyDescent="0.25">
      <c r="A1175" s="67"/>
      <c r="F1175" s="81"/>
      <c r="M1175" s="157"/>
    </row>
    <row r="1176" spans="1:13" x14ac:dyDescent="0.25">
      <c r="A1176" s="67"/>
      <c r="F1176" s="81"/>
      <c r="M1176" s="157"/>
    </row>
    <row r="1177" spans="1:13" x14ac:dyDescent="0.25">
      <c r="A1177" s="67"/>
      <c r="F1177" s="81"/>
      <c r="M1177" s="157"/>
    </row>
    <row r="1178" spans="1:13" x14ac:dyDescent="0.25">
      <c r="A1178" s="67"/>
      <c r="F1178" s="81"/>
      <c r="M1178" s="157"/>
    </row>
    <row r="1179" spans="1:13" x14ac:dyDescent="0.25">
      <c r="A1179" s="67"/>
      <c r="F1179" s="81"/>
      <c r="M1179" s="157"/>
    </row>
    <row r="1180" spans="1:13" x14ac:dyDescent="0.25">
      <c r="A1180" s="67"/>
      <c r="F1180" s="81"/>
      <c r="M1180" s="157"/>
    </row>
    <row r="1181" spans="1:13" x14ac:dyDescent="0.25">
      <c r="A1181" s="67"/>
      <c r="F1181" s="81"/>
      <c r="M1181" s="157"/>
    </row>
    <row r="1182" spans="1:13" x14ac:dyDescent="0.25">
      <c r="A1182" s="67"/>
      <c r="B1182" s="68"/>
      <c r="M1182" s="157"/>
    </row>
    <row r="1183" spans="1:13" x14ac:dyDescent="0.25">
      <c r="A1183" s="67"/>
      <c r="F1183" s="81"/>
      <c r="M1183" s="157"/>
    </row>
    <row r="1184" spans="1:13" x14ac:dyDescent="0.25">
      <c r="A1184" s="67"/>
      <c r="F1184" s="81"/>
      <c r="M1184" s="157"/>
    </row>
    <row r="1185" spans="1:13" x14ac:dyDescent="0.25">
      <c r="A1185" s="67"/>
      <c r="F1185" s="81"/>
      <c r="M1185" s="157"/>
    </row>
    <row r="1186" spans="1:13" x14ac:dyDescent="0.25">
      <c r="A1186" s="67"/>
      <c r="F1186" s="81"/>
      <c r="M1186" s="157"/>
    </row>
    <row r="1187" spans="1:13" x14ac:dyDescent="0.25">
      <c r="A1187" s="67"/>
      <c r="F1187" s="81"/>
      <c r="M1187" s="157"/>
    </row>
    <row r="1188" spans="1:13" x14ac:dyDescent="0.25">
      <c r="A1188" s="67"/>
      <c r="F1188" s="81"/>
      <c r="M1188" s="157"/>
    </row>
    <row r="1189" spans="1:13" x14ac:dyDescent="0.25">
      <c r="A1189" s="67"/>
      <c r="F1189" s="81"/>
      <c r="M1189" s="157"/>
    </row>
    <row r="1190" spans="1:13" x14ac:dyDescent="0.25">
      <c r="A1190" s="67"/>
      <c r="F1190" s="81"/>
      <c r="M1190" s="157"/>
    </row>
    <row r="1191" spans="1:13" x14ac:dyDescent="0.25">
      <c r="A1191" s="67"/>
      <c r="B1191" s="68"/>
      <c r="M1191" s="157"/>
    </row>
    <row r="1192" spans="1:13" x14ac:dyDescent="0.25">
      <c r="A1192" s="67"/>
      <c r="F1192" s="81"/>
      <c r="M1192" s="157"/>
    </row>
    <row r="1193" spans="1:13" x14ac:dyDescent="0.25">
      <c r="A1193" s="67"/>
      <c r="F1193" s="81"/>
      <c r="M1193" s="157"/>
    </row>
    <row r="1194" spans="1:13" x14ac:dyDescent="0.25">
      <c r="A1194" s="67"/>
      <c r="F1194" s="81"/>
      <c r="M1194" s="157"/>
    </row>
    <row r="1195" spans="1:13" x14ac:dyDescent="0.25">
      <c r="A1195" s="67"/>
      <c r="F1195" s="81"/>
      <c r="M1195" s="157"/>
    </row>
    <row r="1196" spans="1:13" x14ac:dyDescent="0.25">
      <c r="A1196" s="67"/>
      <c r="F1196" s="81"/>
      <c r="M1196" s="157"/>
    </row>
    <row r="1197" spans="1:13" x14ac:dyDescent="0.25">
      <c r="A1197" s="67"/>
      <c r="F1197" s="81"/>
      <c r="M1197" s="157"/>
    </row>
    <row r="1198" spans="1:13" x14ac:dyDescent="0.25">
      <c r="A1198" s="67"/>
      <c r="B1198" s="68"/>
      <c r="M1198" s="157"/>
    </row>
    <row r="1199" spans="1:13" x14ac:dyDescent="0.25">
      <c r="A1199" s="67"/>
      <c r="B1199" s="51"/>
      <c r="F1199" s="81"/>
      <c r="M1199" s="157"/>
    </row>
    <row r="1200" spans="1:13" x14ac:dyDescent="0.25">
      <c r="A1200" s="67"/>
      <c r="B1200" s="51"/>
      <c r="F1200" s="81"/>
      <c r="M1200" s="157"/>
    </row>
    <row r="1201" spans="1:13" x14ac:dyDescent="0.25">
      <c r="A1201" s="67"/>
      <c r="B1201" s="51"/>
      <c r="F1201" s="81"/>
      <c r="M1201" s="157"/>
    </row>
    <row r="1202" spans="1:13" x14ac:dyDescent="0.25">
      <c r="A1202" s="67"/>
      <c r="B1202" s="51"/>
      <c r="F1202" s="81"/>
      <c r="M1202" s="157"/>
    </row>
    <row r="1203" spans="1:13" x14ac:dyDescent="0.25">
      <c r="A1203" s="67"/>
      <c r="B1203" s="51"/>
      <c r="F1203" s="81"/>
      <c r="M1203" s="157"/>
    </row>
    <row r="1204" spans="1:13" x14ac:dyDescent="0.25">
      <c r="A1204" s="67"/>
      <c r="B1204" s="51"/>
      <c r="F1204" s="81"/>
      <c r="M1204" s="157"/>
    </row>
    <row r="1205" spans="1:13" x14ac:dyDescent="0.25">
      <c r="A1205" s="67"/>
      <c r="B1205" s="51"/>
      <c r="F1205" s="81"/>
      <c r="M1205" s="157"/>
    </row>
    <row r="1206" spans="1:13" x14ac:dyDescent="0.25">
      <c r="A1206" s="67"/>
      <c r="B1206" s="51"/>
      <c r="F1206" s="81"/>
      <c r="M1206" s="157"/>
    </row>
    <row r="1207" spans="1:13" x14ac:dyDescent="0.25">
      <c r="A1207" s="67"/>
      <c r="B1207" s="65"/>
      <c r="M1207" s="157"/>
    </row>
    <row r="1208" spans="1:13" x14ac:dyDescent="0.25">
      <c r="A1208" s="67"/>
      <c r="B1208" s="155"/>
      <c r="F1208" s="81"/>
      <c r="M1208" s="157"/>
    </row>
    <row r="1209" spans="1:13" x14ac:dyDescent="0.25">
      <c r="A1209" s="67"/>
      <c r="F1209" s="81"/>
      <c r="M1209" s="157"/>
    </row>
    <row r="1210" spans="1:13" x14ac:dyDescent="0.25">
      <c r="A1210" s="67"/>
      <c r="F1210" s="81"/>
      <c r="M1210" s="157"/>
    </row>
    <row r="1211" spans="1:13" x14ac:dyDescent="0.25">
      <c r="A1211" s="67"/>
      <c r="F1211" s="81"/>
      <c r="M1211" s="157"/>
    </row>
    <row r="1212" spans="1:13" x14ac:dyDescent="0.25">
      <c r="A1212" s="67"/>
      <c r="F1212" s="81"/>
      <c r="M1212" s="157"/>
    </row>
    <row r="1213" spans="1:13" x14ac:dyDescent="0.25">
      <c r="A1213" s="67"/>
      <c r="F1213" s="81"/>
      <c r="M1213" s="157"/>
    </row>
    <row r="1214" spans="1:13" x14ac:dyDescent="0.25">
      <c r="A1214" s="67"/>
      <c r="F1214" s="81"/>
      <c r="M1214" s="157"/>
    </row>
    <row r="1215" spans="1:13" x14ac:dyDescent="0.25">
      <c r="A1215" s="67"/>
      <c r="F1215" s="81"/>
      <c r="M1215" s="157"/>
    </row>
    <row r="1216" spans="1:13" x14ac:dyDescent="0.25">
      <c r="A1216" s="67"/>
      <c r="F1216" s="81"/>
      <c r="M1216" s="157"/>
    </row>
    <row r="1217" spans="1:13" x14ac:dyDescent="0.25">
      <c r="A1217" s="67"/>
      <c r="F1217" s="81"/>
      <c r="M1217" s="157"/>
    </row>
    <row r="1218" spans="1:13" x14ac:dyDescent="0.25">
      <c r="A1218" s="67"/>
      <c r="B1218" s="68"/>
      <c r="M1218" s="157"/>
    </row>
    <row r="1219" spans="1:13" x14ac:dyDescent="0.25">
      <c r="A1219" s="67"/>
      <c r="B1219" s="65"/>
      <c r="M1219" s="157"/>
    </row>
    <row r="1220" spans="1:13" x14ac:dyDescent="0.25">
      <c r="A1220" s="67"/>
      <c r="B1220" s="68"/>
      <c r="M1220" s="157"/>
    </row>
    <row r="1221" spans="1:13" x14ac:dyDescent="0.25">
      <c r="A1221" s="67"/>
      <c r="F1221" s="81"/>
      <c r="M1221" s="157"/>
    </row>
    <row r="1222" spans="1:13" x14ac:dyDescent="0.25">
      <c r="A1222" s="67"/>
      <c r="F1222" s="81"/>
      <c r="M1222" s="157"/>
    </row>
    <row r="1223" spans="1:13" x14ac:dyDescent="0.25">
      <c r="A1223" s="67"/>
      <c r="F1223" s="81"/>
      <c r="M1223" s="157"/>
    </row>
    <row r="1224" spans="1:13" x14ac:dyDescent="0.25">
      <c r="A1224" s="67"/>
      <c r="F1224" s="81"/>
      <c r="M1224" s="157"/>
    </row>
    <row r="1225" spans="1:13" x14ac:dyDescent="0.25">
      <c r="A1225" s="67"/>
      <c r="F1225" s="81"/>
      <c r="M1225" s="157"/>
    </row>
    <row r="1226" spans="1:13" x14ac:dyDescent="0.25">
      <c r="A1226" s="67"/>
      <c r="B1226" s="68"/>
      <c r="M1226" s="157"/>
    </row>
    <row r="1227" spans="1:13" x14ac:dyDescent="0.25">
      <c r="A1227" s="67"/>
      <c r="F1227" s="81"/>
      <c r="M1227" s="157"/>
    </row>
    <row r="1228" spans="1:13" x14ac:dyDescent="0.25">
      <c r="A1228" s="67"/>
      <c r="F1228" s="81"/>
      <c r="M1228" s="157"/>
    </row>
    <row r="1229" spans="1:13" x14ac:dyDescent="0.25">
      <c r="A1229" s="67"/>
      <c r="F1229" s="81"/>
      <c r="M1229" s="157"/>
    </row>
    <row r="1230" spans="1:13" x14ac:dyDescent="0.25">
      <c r="F1230" s="81"/>
      <c r="M1230" s="157"/>
    </row>
    <row r="1231" spans="1:13" x14ac:dyDescent="0.25">
      <c r="F1231" s="81"/>
      <c r="M1231" s="157"/>
    </row>
    <row r="1232" spans="1:13" x14ac:dyDescent="0.25">
      <c r="B1232" s="68"/>
      <c r="F1232" s="81"/>
      <c r="M1232" s="157"/>
    </row>
    <row r="1233" spans="1:13" x14ac:dyDescent="0.25">
      <c r="F1233" s="81"/>
      <c r="M1233" s="157"/>
    </row>
    <row r="1234" spans="1:13" x14ac:dyDescent="0.25">
      <c r="B1234" s="68"/>
      <c r="F1234" s="81"/>
      <c r="M1234" s="157"/>
    </row>
    <row r="1235" spans="1:13" x14ac:dyDescent="0.25">
      <c r="B1235" s="51"/>
      <c r="F1235" s="81"/>
      <c r="M1235" s="157"/>
    </row>
    <row r="1236" spans="1:13" x14ac:dyDescent="0.25">
      <c r="B1236" s="51"/>
      <c r="F1236" s="81"/>
      <c r="M1236" s="157"/>
    </row>
    <row r="1237" spans="1:13" x14ac:dyDescent="0.25">
      <c r="B1237" s="68"/>
      <c r="F1237" s="81"/>
      <c r="M1237" s="157"/>
    </row>
    <row r="1238" spans="1:13" x14ac:dyDescent="0.25">
      <c r="F1238" s="81"/>
      <c r="M1238" s="157"/>
    </row>
    <row r="1239" spans="1:13" x14ac:dyDescent="0.25">
      <c r="F1239" s="81"/>
      <c r="M1239" s="157"/>
    </row>
    <row r="1240" spans="1:13" x14ac:dyDescent="0.25">
      <c r="F1240" s="81"/>
      <c r="M1240" s="157"/>
    </row>
    <row r="1241" spans="1:13" x14ac:dyDescent="0.25">
      <c r="F1241" s="81"/>
      <c r="M1241" s="157"/>
    </row>
    <row r="1242" spans="1:13" x14ac:dyDescent="0.25">
      <c r="B1242" s="68"/>
      <c r="D1242" s="66"/>
      <c r="E1242" s="66"/>
      <c r="F1242" s="81"/>
      <c r="M1242" s="157"/>
    </row>
    <row r="1243" spans="1:13" x14ac:dyDescent="0.25">
      <c r="B1243" s="68"/>
      <c r="D1243" s="48"/>
      <c r="E1243" s="48"/>
      <c r="F1243" s="48"/>
      <c r="M1243" s="157"/>
    </row>
    <row r="1244" spans="1:13" x14ac:dyDescent="0.25">
      <c r="A1244" s="82"/>
      <c r="B1244" s="65"/>
      <c r="C1244" s="136"/>
      <c r="D1244" s="88"/>
      <c r="E1244" s="88"/>
      <c r="F1244" s="65"/>
      <c r="M1244" s="157"/>
    </row>
    <row r="1245" spans="1:13" x14ac:dyDescent="0.25">
      <c r="A1245" s="82"/>
      <c r="B1245" s="90"/>
      <c r="C1245" s="136"/>
      <c r="D1245" s="103"/>
      <c r="E1245" s="104"/>
      <c r="F1245" s="86"/>
      <c r="M1245" s="157"/>
    </row>
    <row r="1246" spans="1:13" x14ac:dyDescent="0.25">
      <c r="A1246" s="67"/>
      <c r="B1246" s="65"/>
      <c r="E1246" s="83"/>
      <c r="F1246" s="87"/>
      <c r="M1246" s="157"/>
    </row>
    <row r="1247" spans="1:13" x14ac:dyDescent="0.25">
      <c r="A1247" s="67"/>
      <c r="B1247" s="51"/>
      <c r="F1247" s="81"/>
      <c r="M1247" s="157"/>
    </row>
    <row r="1248" spans="1:13" x14ac:dyDescent="0.25">
      <c r="A1248" s="67"/>
      <c r="B1248" s="51"/>
      <c r="F1248" s="81"/>
      <c r="M1248" s="157"/>
    </row>
    <row r="1249" spans="1:13" x14ac:dyDescent="0.25">
      <c r="A1249" s="67"/>
      <c r="B1249" s="51"/>
      <c r="F1249" s="81"/>
      <c r="M1249" s="157"/>
    </row>
    <row r="1250" spans="1:13" x14ac:dyDescent="0.25">
      <c r="A1250" s="67"/>
      <c r="B1250" s="51"/>
      <c r="F1250" s="81"/>
      <c r="M1250" s="157"/>
    </row>
    <row r="1251" spans="1:13" x14ac:dyDescent="0.25">
      <c r="A1251" s="67"/>
      <c r="B1251" s="51"/>
      <c r="F1251" s="81"/>
      <c r="M1251" s="157"/>
    </row>
    <row r="1252" spans="1:13" x14ac:dyDescent="0.25">
      <c r="A1252" s="67"/>
      <c r="B1252" s="51"/>
      <c r="F1252" s="81"/>
      <c r="M1252" s="157"/>
    </row>
    <row r="1253" spans="1:13" x14ac:dyDescent="0.25">
      <c r="A1253" s="67"/>
      <c r="B1253" s="65"/>
      <c r="F1253" s="87"/>
      <c r="M1253" s="157"/>
    </row>
    <row r="1254" spans="1:13" x14ac:dyDescent="0.25">
      <c r="A1254" s="67"/>
      <c r="B1254" s="51"/>
      <c r="F1254" s="81"/>
      <c r="M1254" s="157"/>
    </row>
    <row r="1255" spans="1:13" x14ac:dyDescent="0.25">
      <c r="A1255" s="67"/>
      <c r="B1255" s="51"/>
      <c r="F1255" s="81"/>
      <c r="M1255" s="157"/>
    </row>
    <row r="1256" spans="1:13" x14ac:dyDescent="0.25">
      <c r="A1256" s="67"/>
      <c r="B1256" s="51"/>
      <c r="F1256" s="81"/>
      <c r="M1256" s="157"/>
    </row>
    <row r="1257" spans="1:13" x14ac:dyDescent="0.25">
      <c r="A1257" s="67"/>
      <c r="B1257" s="51"/>
      <c r="F1257" s="81"/>
      <c r="M1257" s="157"/>
    </row>
    <row r="1258" spans="1:13" x14ac:dyDescent="0.25">
      <c r="A1258" s="67"/>
      <c r="B1258" s="51"/>
      <c r="F1258" s="81"/>
      <c r="M1258" s="157"/>
    </row>
    <row r="1259" spans="1:13" x14ac:dyDescent="0.25">
      <c r="A1259" s="67"/>
      <c r="B1259" s="51"/>
      <c r="F1259" s="81"/>
      <c r="M1259" s="157"/>
    </row>
    <row r="1260" spans="1:13" x14ac:dyDescent="0.25">
      <c r="A1260" s="67"/>
      <c r="B1260" s="65"/>
      <c r="F1260" s="87"/>
      <c r="M1260" s="157"/>
    </row>
    <row r="1261" spans="1:13" x14ac:dyDescent="0.25">
      <c r="A1261" s="67"/>
      <c r="B1261" s="51"/>
      <c r="F1261" s="81"/>
      <c r="M1261" s="157"/>
    </row>
    <row r="1262" spans="1:13" x14ac:dyDescent="0.25">
      <c r="A1262" s="67"/>
      <c r="B1262" s="51"/>
      <c r="F1262" s="81"/>
      <c r="M1262" s="157"/>
    </row>
    <row r="1263" spans="1:13" x14ac:dyDescent="0.25">
      <c r="A1263" s="67"/>
      <c r="B1263" s="51"/>
      <c r="F1263" s="81"/>
      <c r="M1263" s="157"/>
    </row>
    <row r="1264" spans="1:13" x14ac:dyDescent="0.25">
      <c r="A1264" s="67"/>
      <c r="B1264" s="51"/>
      <c r="F1264" s="81"/>
      <c r="M1264" s="157"/>
    </row>
    <row r="1265" spans="1:13" x14ac:dyDescent="0.25">
      <c r="A1265" s="67"/>
      <c r="B1265" s="51"/>
      <c r="F1265" s="81"/>
      <c r="M1265" s="157"/>
    </row>
    <row r="1266" spans="1:13" x14ac:dyDescent="0.25">
      <c r="A1266" s="67"/>
      <c r="B1266" s="51"/>
      <c r="F1266" s="81"/>
      <c r="M1266" s="157"/>
    </row>
    <row r="1267" spans="1:13" x14ac:dyDescent="0.25">
      <c r="A1267" s="67"/>
      <c r="B1267" s="65"/>
      <c r="F1267" s="87"/>
      <c r="M1267" s="157"/>
    </row>
    <row r="1268" spans="1:13" x14ac:dyDescent="0.25">
      <c r="A1268" s="67"/>
      <c r="B1268" s="51"/>
      <c r="F1268" s="81"/>
      <c r="M1268" s="157"/>
    </row>
    <row r="1269" spans="1:13" x14ac:dyDescent="0.25">
      <c r="A1269" s="67"/>
      <c r="B1269" s="51"/>
      <c r="F1269" s="81"/>
      <c r="M1269" s="157"/>
    </row>
    <row r="1270" spans="1:13" x14ac:dyDescent="0.25">
      <c r="A1270" s="67"/>
      <c r="B1270" s="51"/>
      <c r="F1270" s="81"/>
      <c r="M1270" s="157"/>
    </row>
    <row r="1271" spans="1:13" x14ac:dyDescent="0.25">
      <c r="A1271" s="67"/>
      <c r="B1271" s="51"/>
      <c r="F1271" s="81"/>
      <c r="M1271" s="157"/>
    </row>
    <row r="1272" spans="1:13" x14ac:dyDescent="0.25">
      <c r="A1272" s="67"/>
      <c r="B1272" s="51"/>
      <c r="F1272" s="81"/>
      <c r="M1272" s="157"/>
    </row>
    <row r="1273" spans="1:13" x14ac:dyDescent="0.25">
      <c r="A1273" s="67"/>
      <c r="B1273" s="51"/>
      <c r="F1273" s="81"/>
      <c r="M1273" s="157"/>
    </row>
    <row r="1274" spans="1:13" x14ac:dyDescent="0.25">
      <c r="A1274" s="67"/>
      <c r="B1274" s="65"/>
      <c r="F1274" s="87"/>
      <c r="M1274" s="157"/>
    </row>
    <row r="1275" spans="1:13" x14ac:dyDescent="0.25">
      <c r="A1275" s="67"/>
      <c r="B1275" s="51"/>
      <c r="F1275" s="81"/>
      <c r="M1275" s="157"/>
    </row>
    <row r="1276" spans="1:13" x14ac:dyDescent="0.25">
      <c r="A1276" s="67"/>
      <c r="B1276" s="51"/>
      <c r="F1276" s="81"/>
      <c r="M1276" s="157"/>
    </row>
    <row r="1277" spans="1:13" x14ac:dyDescent="0.25">
      <c r="A1277" s="67"/>
      <c r="B1277" s="51"/>
      <c r="F1277" s="81"/>
      <c r="M1277" s="157"/>
    </row>
    <row r="1278" spans="1:13" x14ac:dyDescent="0.25">
      <c r="B1278" s="65"/>
      <c r="F1278" s="87"/>
      <c r="M1278" s="157"/>
    </row>
    <row r="1279" spans="1:13" x14ac:dyDescent="0.25">
      <c r="B1279" s="51"/>
      <c r="F1279" s="81"/>
      <c r="M1279" s="157"/>
    </row>
    <row r="1280" spans="1:13" x14ac:dyDescent="0.25">
      <c r="B1280" s="51"/>
      <c r="F1280" s="81"/>
      <c r="M1280" s="157"/>
    </row>
    <row r="1281" spans="1:13" x14ac:dyDescent="0.25">
      <c r="B1281" s="65"/>
      <c r="F1281" s="87"/>
      <c r="M1281" s="157"/>
    </row>
    <row r="1282" spans="1:13" x14ac:dyDescent="0.25">
      <c r="B1282" s="51"/>
      <c r="F1282" s="81"/>
      <c r="M1282" s="157"/>
    </row>
    <row r="1283" spans="1:13" x14ac:dyDescent="0.25">
      <c r="B1283" s="51"/>
      <c r="F1283" s="81"/>
      <c r="M1283" s="157"/>
    </row>
    <row r="1284" spans="1:13" x14ac:dyDescent="0.25">
      <c r="B1284" s="51"/>
      <c r="F1284" s="81"/>
      <c r="M1284" s="157"/>
    </row>
    <row r="1285" spans="1:13" x14ac:dyDescent="0.25">
      <c r="B1285" s="51"/>
      <c r="F1285" s="81"/>
      <c r="M1285" s="157"/>
    </row>
    <row r="1286" spans="1:13" x14ac:dyDescent="0.25">
      <c r="B1286" s="51"/>
      <c r="F1286" s="81"/>
      <c r="M1286" s="157"/>
    </row>
    <row r="1287" spans="1:13" x14ac:dyDescent="0.25">
      <c r="B1287" s="51"/>
      <c r="F1287" s="81"/>
      <c r="M1287" s="157"/>
    </row>
    <row r="1288" spans="1:13" x14ac:dyDescent="0.25">
      <c r="B1288" s="51"/>
      <c r="E1288" s="83"/>
      <c r="F1288" s="81"/>
      <c r="M1288" s="157"/>
    </row>
    <row r="1289" spans="1:13" x14ac:dyDescent="0.25">
      <c r="A1289" s="82"/>
      <c r="B1289" s="68"/>
      <c r="C1289" s="90"/>
      <c r="D1289" s="26"/>
      <c r="E1289" s="26"/>
      <c r="F1289" s="68"/>
      <c r="M1289" s="157"/>
    </row>
    <row r="1290" spans="1:13" x14ac:dyDescent="0.25">
      <c r="A1290" s="82"/>
      <c r="B1290" s="90"/>
      <c r="C1290" s="136"/>
      <c r="D1290" s="103"/>
      <c r="E1290" s="104"/>
      <c r="F1290" s="86"/>
      <c r="M1290" s="157"/>
    </row>
    <row r="1291" spans="1:13" x14ac:dyDescent="0.25">
      <c r="B1291" s="65"/>
      <c r="E1291" s="79"/>
      <c r="F1291" s="84"/>
      <c r="M1291" s="157"/>
    </row>
    <row r="1292" spans="1:13" x14ac:dyDescent="0.25">
      <c r="B1292" s="65"/>
      <c r="F1292" s="81"/>
      <c r="M1292" s="157"/>
    </row>
    <row r="1293" spans="1:13" x14ac:dyDescent="0.25">
      <c r="B1293" s="65"/>
      <c r="F1293" s="81"/>
      <c r="M1293" s="157"/>
    </row>
    <row r="1294" spans="1:13" x14ac:dyDescent="0.25">
      <c r="A1294" s="67"/>
      <c r="B1294" s="65"/>
      <c r="F1294" s="81"/>
      <c r="M1294" s="157"/>
    </row>
    <row r="1295" spans="1:13" x14ac:dyDescent="0.25">
      <c r="A1295" s="67"/>
      <c r="B1295" s="65"/>
      <c r="F1295" s="81"/>
      <c r="M1295" s="157"/>
    </row>
    <row r="1296" spans="1:13" x14ac:dyDescent="0.25">
      <c r="A1296" s="67"/>
      <c r="B1296" s="65"/>
      <c r="F1296" s="81"/>
      <c r="M1296" s="157"/>
    </row>
    <row r="1297" spans="1:13" x14ac:dyDescent="0.25">
      <c r="A1297" s="67"/>
      <c r="B1297" s="65"/>
      <c r="F1297" s="81"/>
      <c r="M1297" s="157"/>
    </row>
    <row r="1298" spans="1:13" x14ac:dyDescent="0.25">
      <c r="A1298" s="67"/>
      <c r="B1298" s="65"/>
      <c r="F1298" s="81"/>
      <c r="M1298" s="157"/>
    </row>
    <row r="1299" spans="1:13" x14ac:dyDescent="0.25">
      <c r="A1299" s="67"/>
      <c r="B1299" s="65"/>
      <c r="F1299" s="81"/>
      <c r="M1299" s="157"/>
    </row>
    <row r="1300" spans="1:13" x14ac:dyDescent="0.25">
      <c r="A1300" s="67"/>
      <c r="B1300" s="65"/>
      <c r="F1300" s="81"/>
      <c r="M1300" s="157"/>
    </row>
    <row r="1301" spans="1:13" x14ac:dyDescent="0.25">
      <c r="A1301" s="67"/>
      <c r="B1301" s="65"/>
      <c r="F1301" s="81"/>
      <c r="M1301" s="157"/>
    </row>
    <row r="1302" spans="1:13" x14ac:dyDescent="0.25">
      <c r="A1302" s="67"/>
      <c r="B1302" s="65"/>
      <c r="F1302" s="81"/>
      <c r="M1302" s="157"/>
    </row>
    <row r="1303" spans="1:13" x14ac:dyDescent="0.25">
      <c r="A1303" s="67"/>
      <c r="B1303" s="65"/>
      <c r="F1303" s="81"/>
      <c r="M1303" s="157"/>
    </row>
    <row r="1304" spans="1:13" x14ac:dyDescent="0.25">
      <c r="A1304" s="67"/>
      <c r="B1304" s="65"/>
      <c r="F1304" s="81"/>
      <c r="M1304" s="157"/>
    </row>
    <row r="1305" spans="1:13" x14ac:dyDescent="0.25">
      <c r="A1305" s="67"/>
      <c r="B1305" s="65"/>
      <c r="F1305" s="81"/>
      <c r="M1305" s="157"/>
    </row>
    <row r="1306" spans="1:13" x14ac:dyDescent="0.25">
      <c r="A1306" s="67"/>
      <c r="B1306" s="65"/>
      <c r="F1306" s="81"/>
      <c r="M1306" s="157"/>
    </row>
    <row r="1307" spans="1:13" x14ac:dyDescent="0.25">
      <c r="A1307" s="67"/>
      <c r="B1307" s="65"/>
      <c r="F1307" s="81"/>
      <c r="M1307" s="157"/>
    </row>
    <row r="1308" spans="1:13" x14ac:dyDescent="0.25">
      <c r="A1308" s="67"/>
      <c r="B1308" s="65"/>
      <c r="F1308" s="81"/>
      <c r="M1308" s="157"/>
    </row>
    <row r="1309" spans="1:13" x14ac:dyDescent="0.25">
      <c r="A1309" s="67"/>
      <c r="B1309" s="65"/>
      <c r="F1309" s="81"/>
      <c r="M1309" s="157"/>
    </row>
    <row r="1310" spans="1:13" x14ac:dyDescent="0.25">
      <c r="B1310" s="65"/>
      <c r="F1310" s="81"/>
      <c r="M1310" s="157"/>
    </row>
    <row r="1311" spans="1:13" x14ac:dyDescent="0.25">
      <c r="B1311" s="65"/>
      <c r="F1311" s="81"/>
      <c r="M1311" s="157"/>
    </row>
    <row r="1312" spans="1:13" x14ac:dyDescent="0.25">
      <c r="B1312" s="65"/>
      <c r="F1312" s="81"/>
      <c r="M1312" s="157"/>
    </row>
    <row r="1313" spans="1:13" x14ac:dyDescent="0.25">
      <c r="B1313" s="65"/>
      <c r="F1313" s="81"/>
      <c r="M1313" s="157"/>
    </row>
    <row r="1314" spans="1:13" x14ac:dyDescent="0.25">
      <c r="B1314" s="65"/>
      <c r="F1314" s="81"/>
      <c r="M1314" s="157"/>
    </row>
    <row r="1315" spans="1:13" x14ac:dyDescent="0.25">
      <c r="B1315" s="65"/>
      <c r="E1315" s="79"/>
      <c r="F1315" s="81"/>
      <c r="M1315" s="157"/>
    </row>
    <row r="1316" spans="1:13" x14ac:dyDescent="0.25">
      <c r="A1316" s="82"/>
      <c r="B1316" s="68"/>
      <c r="C1316" s="90"/>
      <c r="D1316" s="26"/>
      <c r="E1316" s="26"/>
      <c r="F1316" s="68"/>
      <c r="M1316" s="157"/>
    </row>
    <row r="1317" spans="1:13" x14ac:dyDescent="0.25">
      <c r="A1317" s="82"/>
      <c r="B1317" s="90"/>
      <c r="C1317" s="136"/>
      <c r="D1317" s="103"/>
      <c r="E1317" s="104"/>
      <c r="F1317" s="86"/>
      <c r="M1317" s="157"/>
    </row>
    <row r="1318" spans="1:13" x14ac:dyDescent="0.25">
      <c r="A1318" s="82"/>
      <c r="B1318" s="90"/>
      <c r="C1318" s="72"/>
      <c r="D1318" s="69"/>
      <c r="E1318" s="69"/>
      <c r="F1318" s="90"/>
      <c r="M1318" s="157"/>
    </row>
    <row r="1319" spans="1:13" x14ac:dyDescent="0.25">
      <c r="C1319" s="63"/>
      <c r="F1319" s="78"/>
      <c r="M1319" s="157"/>
    </row>
    <row r="1320" spans="1:13" x14ac:dyDescent="0.25">
      <c r="C1320" s="63"/>
      <c r="F1320" s="78"/>
      <c r="M1320" s="157"/>
    </row>
    <row r="1321" spans="1:13" x14ac:dyDescent="0.25">
      <c r="C1321" s="63"/>
      <c r="F1321" s="78"/>
      <c r="M1321" s="157"/>
    </row>
    <row r="1322" spans="1:13" x14ac:dyDescent="0.25">
      <c r="C1322" s="63"/>
      <c r="F1322" s="78"/>
      <c r="M1322" s="157"/>
    </row>
    <row r="1323" spans="1:13" x14ac:dyDescent="0.25">
      <c r="C1323" s="63"/>
      <c r="F1323" s="78"/>
      <c r="M1323" s="157"/>
    </row>
    <row r="1324" spans="1:13" x14ac:dyDescent="0.25">
      <c r="C1324" s="63"/>
      <c r="F1324" s="78"/>
      <c r="M1324" s="157"/>
    </row>
    <row r="1325" spans="1:13" x14ac:dyDescent="0.25">
      <c r="C1325" s="63"/>
      <c r="F1325" s="78"/>
      <c r="M1325" s="157"/>
    </row>
    <row r="1326" spans="1:13" x14ac:dyDescent="0.25">
      <c r="C1326" s="63"/>
      <c r="F1326" s="78"/>
      <c r="M1326" s="157"/>
    </row>
    <row r="1327" spans="1:13" x14ac:dyDescent="0.25">
      <c r="C1327" s="63"/>
      <c r="F1327" s="78"/>
      <c r="M1327" s="157"/>
    </row>
    <row r="1328" spans="1:13" x14ac:dyDescent="0.25">
      <c r="B1328" s="51"/>
      <c r="C1328" s="63"/>
      <c r="F1328" s="78"/>
      <c r="M1328" s="157"/>
    </row>
    <row r="1329" spans="1:13" x14ac:dyDescent="0.25">
      <c r="B1329" s="51"/>
      <c r="C1329" s="63"/>
      <c r="F1329" s="78"/>
      <c r="M1329" s="157"/>
    </row>
    <row r="1330" spans="1:13" x14ac:dyDescent="0.25">
      <c r="B1330" s="51"/>
      <c r="C1330" s="63"/>
      <c r="F1330" s="78"/>
      <c r="M1330" s="157"/>
    </row>
    <row r="1331" spans="1:13" x14ac:dyDescent="0.25">
      <c r="B1331" s="51"/>
      <c r="C1331" s="63"/>
      <c r="F1331" s="78"/>
      <c r="M1331" s="157"/>
    </row>
    <row r="1332" spans="1:13" x14ac:dyDescent="0.25">
      <c r="B1332" s="80"/>
      <c r="C1332" s="63"/>
      <c r="F1332" s="78"/>
      <c r="M1332" s="157"/>
    </row>
    <row r="1333" spans="1:13" x14ac:dyDescent="0.25">
      <c r="B1333" s="80"/>
      <c r="C1333" s="63"/>
      <c r="F1333" s="78"/>
      <c r="M1333" s="157"/>
    </row>
    <row r="1334" spans="1:13" x14ac:dyDescent="0.25">
      <c r="A1334" s="82"/>
      <c r="B1334" s="49"/>
      <c r="C1334" s="72"/>
      <c r="F1334" s="86"/>
      <c r="M1334" s="157"/>
    </row>
    <row r="1335" spans="1:13" x14ac:dyDescent="0.25">
      <c r="C1335" s="63"/>
      <c r="F1335" s="78"/>
      <c r="M1335" s="157"/>
    </row>
    <row r="1336" spans="1:13" x14ac:dyDescent="0.25">
      <c r="C1336" s="50"/>
      <c r="F1336" s="78"/>
      <c r="M1336" s="157"/>
    </row>
    <row r="1337" spans="1:13" x14ac:dyDescent="0.25">
      <c r="C1337" s="50"/>
      <c r="F1337" s="78"/>
      <c r="M1337" s="157"/>
    </row>
    <row r="1338" spans="1:13" x14ac:dyDescent="0.25">
      <c r="C1338" s="50"/>
      <c r="F1338" s="78"/>
      <c r="M1338" s="157"/>
    </row>
    <row r="1339" spans="1:13" x14ac:dyDescent="0.25">
      <c r="C1339" s="50"/>
      <c r="F1339" s="78"/>
      <c r="M1339" s="157"/>
    </row>
    <row r="1340" spans="1:13" x14ac:dyDescent="0.25">
      <c r="C1340" s="50"/>
      <c r="F1340" s="78"/>
      <c r="M1340" s="157"/>
    </row>
    <row r="1341" spans="1:13" x14ac:dyDescent="0.25">
      <c r="C1341" s="50"/>
      <c r="F1341" s="78"/>
      <c r="M1341" s="157"/>
    </row>
    <row r="1342" spans="1:13" x14ac:dyDescent="0.25">
      <c r="C1342" s="50"/>
      <c r="F1342" s="78"/>
      <c r="M1342" s="157"/>
    </row>
    <row r="1343" spans="1:13" x14ac:dyDescent="0.25">
      <c r="C1343" s="50"/>
      <c r="F1343" s="78"/>
      <c r="M1343" s="157"/>
    </row>
    <row r="1344" spans="1:13" x14ac:dyDescent="0.25">
      <c r="B1344" s="51"/>
      <c r="C1344" s="50"/>
      <c r="F1344" s="78"/>
      <c r="M1344" s="157"/>
    </row>
    <row r="1345" spans="1:13" x14ac:dyDescent="0.25">
      <c r="A1345" s="82"/>
      <c r="B1345" s="65"/>
      <c r="C1345" s="82"/>
      <c r="F1345" s="86"/>
      <c r="M1345" s="157"/>
    </row>
    <row r="1346" spans="1:13" x14ac:dyDescent="0.25">
      <c r="C1346" s="63"/>
      <c r="F1346" s="78"/>
      <c r="M1346" s="157"/>
    </row>
    <row r="1347" spans="1:13" x14ac:dyDescent="0.25">
      <c r="C1347" s="50"/>
      <c r="F1347" s="78"/>
      <c r="M1347" s="157"/>
    </row>
    <row r="1348" spans="1:13" x14ac:dyDescent="0.25">
      <c r="C1348" s="50"/>
      <c r="F1348" s="78"/>
      <c r="M1348" s="157"/>
    </row>
    <row r="1349" spans="1:13" x14ac:dyDescent="0.25">
      <c r="C1349" s="50"/>
      <c r="F1349" s="78"/>
      <c r="M1349" s="157"/>
    </row>
    <row r="1350" spans="1:13" x14ac:dyDescent="0.25">
      <c r="C1350" s="50"/>
      <c r="F1350" s="78"/>
      <c r="M1350" s="157"/>
    </row>
    <row r="1351" spans="1:13" x14ac:dyDescent="0.25">
      <c r="C1351" s="50"/>
      <c r="F1351" s="78"/>
      <c r="M1351" s="157"/>
    </row>
    <row r="1352" spans="1:13" x14ac:dyDescent="0.25">
      <c r="C1352" s="50"/>
      <c r="F1352" s="78"/>
      <c r="M1352" s="157"/>
    </row>
    <row r="1353" spans="1:13" x14ac:dyDescent="0.25">
      <c r="C1353" s="50"/>
      <c r="F1353" s="78"/>
      <c r="M1353" s="157"/>
    </row>
    <row r="1354" spans="1:13" x14ac:dyDescent="0.25">
      <c r="C1354" s="50"/>
      <c r="F1354" s="78"/>
      <c r="M1354" s="157"/>
    </row>
    <row r="1355" spans="1:13" x14ac:dyDescent="0.25">
      <c r="B1355" s="51"/>
      <c r="C1355" s="50"/>
      <c r="F1355" s="78"/>
      <c r="M1355" s="157"/>
    </row>
    <row r="1356" spans="1:13" x14ac:dyDescent="0.25">
      <c r="A1356" s="82"/>
      <c r="B1356" s="65"/>
      <c r="C1356" s="50"/>
      <c r="F1356" s="78"/>
      <c r="M1356" s="157"/>
    </row>
    <row r="1357" spans="1:13" x14ac:dyDescent="0.25">
      <c r="B1357" s="51"/>
      <c r="C1357" s="50"/>
      <c r="F1357" s="78"/>
      <c r="M1357" s="157"/>
    </row>
    <row r="1358" spans="1:13" x14ac:dyDescent="0.25">
      <c r="B1358" s="51"/>
      <c r="C1358" s="50"/>
      <c r="F1358" s="78"/>
      <c r="M1358" s="157"/>
    </row>
    <row r="1359" spans="1:13" x14ac:dyDescent="0.25">
      <c r="B1359" s="51"/>
      <c r="C1359" s="50"/>
      <c r="F1359" s="78"/>
      <c r="M1359" s="157"/>
    </row>
    <row r="1360" spans="1:13" x14ac:dyDescent="0.25">
      <c r="B1360" s="51"/>
      <c r="C1360" s="50"/>
      <c r="F1360" s="78"/>
      <c r="M1360" s="157"/>
    </row>
    <row r="1361" spans="1:13" x14ac:dyDescent="0.25">
      <c r="B1361" s="51"/>
      <c r="C1361" s="50"/>
      <c r="F1361" s="78"/>
      <c r="M1361" s="157"/>
    </row>
    <row r="1362" spans="1:13" x14ac:dyDescent="0.25">
      <c r="B1362" s="51"/>
      <c r="C1362" s="50"/>
      <c r="F1362" s="78"/>
      <c r="M1362" s="157"/>
    </row>
    <row r="1363" spans="1:13" x14ac:dyDescent="0.25">
      <c r="B1363" s="51"/>
      <c r="C1363" s="50"/>
      <c r="F1363" s="78"/>
      <c r="M1363" s="157"/>
    </row>
    <row r="1364" spans="1:13" x14ac:dyDescent="0.25">
      <c r="A1364" s="82"/>
      <c r="B1364" s="65"/>
      <c r="C1364" s="82"/>
      <c r="F1364" s="110"/>
      <c r="M1364" s="157"/>
    </row>
    <row r="1365" spans="1:13" x14ac:dyDescent="0.25">
      <c r="B1365" s="51"/>
      <c r="C1365" s="50"/>
      <c r="F1365" s="78"/>
      <c r="M1365" s="157"/>
    </row>
    <row r="1366" spans="1:13" x14ac:dyDescent="0.25">
      <c r="B1366" s="51"/>
      <c r="C1366" s="50"/>
      <c r="F1366" s="78"/>
      <c r="M1366" s="157"/>
    </row>
    <row r="1367" spans="1:13" x14ac:dyDescent="0.25">
      <c r="B1367" s="51"/>
      <c r="C1367" s="50"/>
      <c r="F1367" s="78"/>
      <c r="M1367" s="157"/>
    </row>
    <row r="1368" spans="1:13" x14ac:dyDescent="0.25">
      <c r="B1368" s="51"/>
      <c r="C1368" s="50"/>
      <c r="F1368" s="78"/>
      <c r="M1368" s="157"/>
    </row>
    <row r="1369" spans="1:13" x14ac:dyDescent="0.25">
      <c r="B1369" s="51"/>
      <c r="C1369" s="50"/>
      <c r="F1369" s="78"/>
      <c r="M1369" s="157"/>
    </row>
    <row r="1370" spans="1:13" x14ac:dyDescent="0.25">
      <c r="B1370" s="51"/>
      <c r="C1370" s="50"/>
      <c r="F1370" s="78"/>
      <c r="M1370" s="157"/>
    </row>
    <row r="1371" spans="1:13" x14ac:dyDescent="0.25">
      <c r="B1371" s="51"/>
      <c r="C1371" s="50"/>
      <c r="F1371" s="78"/>
      <c r="M1371" s="157"/>
    </row>
    <row r="1372" spans="1:13" x14ac:dyDescent="0.25">
      <c r="B1372" s="51"/>
      <c r="C1372" s="50"/>
      <c r="F1372" s="78"/>
      <c r="M1372" s="157"/>
    </row>
    <row r="1373" spans="1:13" x14ac:dyDescent="0.25">
      <c r="B1373" s="51"/>
      <c r="C1373" s="50"/>
      <c r="F1373" s="78"/>
      <c r="M1373" s="157"/>
    </row>
    <row r="1374" spans="1:13" x14ac:dyDescent="0.25">
      <c r="A1374" s="82"/>
      <c r="B1374" s="65"/>
      <c r="C1374" s="82"/>
      <c r="F1374" s="110"/>
      <c r="M1374" s="157"/>
    </row>
    <row r="1375" spans="1:13" x14ac:dyDescent="0.25">
      <c r="B1375" s="51"/>
      <c r="C1375" s="50"/>
      <c r="F1375" s="78"/>
      <c r="M1375" s="157"/>
    </row>
    <row r="1376" spans="1:13" x14ac:dyDescent="0.25">
      <c r="B1376" s="51"/>
      <c r="C1376" s="50"/>
      <c r="F1376" s="78"/>
      <c r="M1376" s="157"/>
    </row>
    <row r="1377" spans="1:13" x14ac:dyDescent="0.25">
      <c r="B1377" s="51"/>
      <c r="C1377" s="50"/>
      <c r="F1377" s="78"/>
      <c r="M1377" s="157"/>
    </row>
    <row r="1378" spans="1:13" x14ac:dyDescent="0.25">
      <c r="B1378" s="51"/>
      <c r="C1378" s="50"/>
      <c r="F1378" s="78"/>
      <c r="M1378" s="157"/>
    </row>
    <row r="1379" spans="1:13" x14ac:dyDescent="0.25">
      <c r="B1379" s="51"/>
      <c r="C1379" s="50"/>
      <c r="F1379" s="78"/>
      <c r="M1379" s="157"/>
    </row>
    <row r="1380" spans="1:13" x14ac:dyDescent="0.25">
      <c r="B1380" s="51"/>
      <c r="C1380" s="50"/>
      <c r="F1380" s="78"/>
      <c r="M1380" s="157"/>
    </row>
    <row r="1381" spans="1:13" x14ac:dyDescent="0.25">
      <c r="B1381" s="51"/>
      <c r="C1381" s="50"/>
      <c r="F1381" s="78"/>
      <c r="M1381" s="157"/>
    </row>
    <row r="1382" spans="1:13" x14ac:dyDescent="0.25">
      <c r="B1382" s="51"/>
      <c r="C1382" s="50"/>
      <c r="F1382" s="78"/>
      <c r="M1382" s="157"/>
    </row>
    <row r="1383" spans="1:13" x14ac:dyDescent="0.25">
      <c r="B1383" s="51"/>
      <c r="C1383" s="50"/>
      <c r="F1383" s="78"/>
      <c r="M1383" s="157"/>
    </row>
    <row r="1384" spans="1:13" x14ac:dyDescent="0.25">
      <c r="B1384" s="51"/>
      <c r="C1384" s="50"/>
      <c r="F1384" s="78"/>
    </row>
    <row r="1385" spans="1:13" x14ac:dyDescent="0.25">
      <c r="A1385" s="82"/>
      <c r="B1385" s="65"/>
      <c r="C1385" s="82"/>
      <c r="F1385" s="110"/>
    </row>
    <row r="1386" spans="1:13" x14ac:dyDescent="0.25">
      <c r="B1386" s="51"/>
      <c r="C1386" s="50"/>
      <c r="F1386" s="78"/>
    </row>
    <row r="1387" spans="1:13" x14ac:dyDescent="0.25">
      <c r="B1387" s="51"/>
      <c r="C1387" s="50"/>
      <c r="F1387" s="78"/>
    </row>
    <row r="1388" spans="1:13" x14ac:dyDescent="0.25">
      <c r="B1388" s="51"/>
      <c r="C1388" s="50"/>
      <c r="F1388" s="78"/>
    </row>
    <row r="1389" spans="1:13" x14ac:dyDescent="0.25">
      <c r="B1389" s="51"/>
      <c r="C1389" s="50"/>
      <c r="F1389" s="78"/>
    </row>
    <row r="1390" spans="1:13" x14ac:dyDescent="0.25">
      <c r="B1390" s="51"/>
      <c r="C1390" s="50"/>
      <c r="F1390" s="78"/>
    </row>
    <row r="1391" spans="1:13" x14ac:dyDescent="0.25">
      <c r="B1391" s="51"/>
      <c r="C1391" s="50"/>
      <c r="F1391" s="78"/>
    </row>
    <row r="1392" spans="1:13" x14ac:dyDescent="0.25">
      <c r="B1392" s="51"/>
      <c r="C1392" s="50"/>
      <c r="F1392" s="78"/>
    </row>
    <row r="1393" spans="1:6" x14ac:dyDescent="0.25">
      <c r="B1393" s="51"/>
      <c r="C1393" s="50"/>
      <c r="F1393" s="78"/>
    </row>
    <row r="1394" spans="1:6" x14ac:dyDescent="0.25">
      <c r="B1394" s="51"/>
      <c r="C1394" s="50"/>
      <c r="F1394" s="78"/>
    </row>
    <row r="1395" spans="1:6" x14ac:dyDescent="0.25">
      <c r="A1395" s="82"/>
      <c r="B1395" s="65"/>
      <c r="C1395" s="82"/>
      <c r="F1395" s="110"/>
    </row>
    <row r="1396" spans="1:6" x14ac:dyDescent="0.25">
      <c r="B1396" s="51"/>
      <c r="C1396" s="50"/>
      <c r="F1396" s="78"/>
    </row>
    <row r="1397" spans="1:6" x14ac:dyDescent="0.25">
      <c r="B1397" s="51"/>
      <c r="C1397" s="50"/>
      <c r="F1397" s="78"/>
    </row>
    <row r="1398" spans="1:6" s="157" customFormat="1" x14ac:dyDescent="0.25">
      <c r="A1398" s="50"/>
      <c r="B1398" s="51"/>
      <c r="C1398" s="50"/>
      <c r="D1398" s="77"/>
      <c r="E1398" s="77"/>
      <c r="F1398" s="78"/>
    </row>
    <row r="1399" spans="1:6" s="157" customFormat="1" x14ac:dyDescent="0.25">
      <c r="A1399" s="50"/>
      <c r="B1399" s="51"/>
      <c r="C1399" s="50"/>
      <c r="D1399" s="77"/>
      <c r="E1399" s="77"/>
      <c r="F1399" s="78"/>
    </row>
    <row r="1400" spans="1:6" s="157" customFormat="1" x14ac:dyDescent="0.25">
      <c r="A1400" s="50"/>
      <c r="B1400" s="51"/>
      <c r="C1400" s="50"/>
      <c r="D1400" s="77"/>
      <c r="E1400" s="77"/>
      <c r="F1400" s="78"/>
    </row>
    <row r="1401" spans="1:6" s="157" customFormat="1" x14ac:dyDescent="0.25">
      <c r="A1401" s="50"/>
      <c r="B1401" s="51"/>
      <c r="C1401" s="50"/>
      <c r="D1401" s="77"/>
      <c r="E1401" s="77"/>
      <c r="F1401" s="78"/>
    </row>
    <row r="1402" spans="1:6" s="157" customFormat="1" x14ac:dyDescent="0.25">
      <c r="A1402" s="50"/>
      <c r="B1402" s="51"/>
      <c r="C1402" s="50"/>
      <c r="D1402" s="77"/>
      <c r="E1402" s="77"/>
      <c r="F1402" s="78"/>
    </row>
    <row r="1403" spans="1:6" s="157" customFormat="1" x14ac:dyDescent="0.25">
      <c r="A1403" s="82"/>
      <c r="B1403" s="65"/>
      <c r="C1403" s="82"/>
      <c r="D1403" s="77"/>
      <c r="E1403" s="77"/>
      <c r="F1403" s="110"/>
    </row>
    <row r="1404" spans="1:6" s="157" customFormat="1" x14ac:dyDescent="0.25">
      <c r="A1404" s="50"/>
      <c r="B1404" s="51"/>
      <c r="C1404" s="50"/>
      <c r="D1404" s="77"/>
      <c r="E1404" s="77"/>
      <c r="F1404" s="78"/>
    </row>
    <row r="1405" spans="1:6" s="157" customFormat="1" x14ac:dyDescent="0.25">
      <c r="A1405" s="50"/>
      <c r="B1405" s="51"/>
      <c r="C1405" s="50"/>
      <c r="D1405" s="77"/>
      <c r="E1405" s="77"/>
      <c r="F1405" s="78"/>
    </row>
    <row r="1406" spans="1:6" s="157" customFormat="1" x14ac:dyDescent="0.25">
      <c r="A1406" s="50"/>
      <c r="B1406" s="51"/>
      <c r="C1406" s="50"/>
      <c r="D1406" s="77"/>
      <c r="E1406" s="77"/>
      <c r="F1406" s="78"/>
    </row>
    <row r="1407" spans="1:6" s="157" customFormat="1" x14ac:dyDescent="0.25">
      <c r="A1407" s="50"/>
      <c r="B1407" s="51"/>
      <c r="C1407" s="50"/>
      <c r="D1407" s="77"/>
      <c r="E1407" s="77"/>
      <c r="F1407" s="78"/>
    </row>
    <row r="1408" spans="1:6" s="157" customFormat="1" x14ac:dyDescent="0.25">
      <c r="A1408" s="50"/>
      <c r="B1408" s="51"/>
      <c r="C1408" s="50"/>
      <c r="D1408" s="77"/>
      <c r="E1408" s="77"/>
      <c r="F1408" s="78"/>
    </row>
    <row r="1409" spans="1:6" s="157" customFormat="1" x14ac:dyDescent="0.25">
      <c r="A1409" s="50"/>
      <c r="B1409" s="51"/>
      <c r="C1409" s="50"/>
      <c r="D1409" s="77"/>
      <c r="E1409" s="77"/>
      <c r="F1409" s="78"/>
    </row>
    <row r="1410" spans="1:6" s="157" customFormat="1" x14ac:dyDescent="0.25">
      <c r="A1410" s="50"/>
      <c r="B1410" s="51"/>
      <c r="C1410" s="50"/>
      <c r="D1410" s="77"/>
      <c r="E1410" s="77"/>
      <c r="F1410" s="78"/>
    </row>
    <row r="1411" spans="1:6" s="157" customFormat="1" x14ac:dyDescent="0.25">
      <c r="A1411" s="82"/>
      <c r="B1411" s="65"/>
      <c r="C1411" s="82"/>
      <c r="D1411" s="77"/>
      <c r="E1411" s="77"/>
      <c r="F1411" s="110"/>
    </row>
    <row r="1412" spans="1:6" s="157" customFormat="1" x14ac:dyDescent="0.25">
      <c r="A1412" s="50"/>
      <c r="B1412" s="51"/>
      <c r="C1412" s="50"/>
      <c r="D1412" s="77"/>
      <c r="E1412" s="77"/>
      <c r="F1412" s="78"/>
    </row>
    <row r="1413" spans="1:6" s="157" customFormat="1" x14ac:dyDescent="0.25">
      <c r="A1413" s="50"/>
      <c r="B1413" s="51"/>
      <c r="C1413" s="50"/>
      <c r="D1413" s="77"/>
      <c r="E1413" s="77"/>
      <c r="F1413" s="78"/>
    </row>
    <row r="1414" spans="1:6" s="157" customFormat="1" x14ac:dyDescent="0.25">
      <c r="A1414" s="82"/>
      <c r="B1414" s="65"/>
      <c r="C1414" s="82"/>
      <c r="D1414" s="77"/>
      <c r="E1414" s="77"/>
      <c r="F1414" s="110"/>
    </row>
    <row r="1415" spans="1:6" s="157" customFormat="1" x14ac:dyDescent="0.25">
      <c r="A1415" s="50"/>
      <c r="B1415" s="51"/>
      <c r="C1415" s="50"/>
      <c r="D1415" s="77"/>
      <c r="E1415" s="77"/>
      <c r="F1415" s="78"/>
    </row>
    <row r="1416" spans="1:6" s="157" customFormat="1" x14ac:dyDescent="0.25">
      <c r="A1416" s="50"/>
      <c r="B1416" s="51"/>
      <c r="C1416" s="50"/>
      <c r="D1416" s="77"/>
      <c r="E1416" s="77"/>
      <c r="F1416" s="78"/>
    </row>
    <row r="1417" spans="1:6" s="157" customFormat="1" x14ac:dyDescent="0.25">
      <c r="A1417" s="82"/>
      <c r="B1417" s="65"/>
      <c r="C1417" s="82"/>
      <c r="D1417" s="77"/>
      <c r="E1417" s="77"/>
      <c r="F1417" s="110"/>
    </row>
    <row r="1418" spans="1:6" s="157" customFormat="1" x14ac:dyDescent="0.25">
      <c r="A1418" s="50"/>
      <c r="B1418" s="51"/>
      <c r="C1418" s="50"/>
      <c r="D1418" s="77"/>
      <c r="E1418" s="77"/>
      <c r="F1418" s="78"/>
    </row>
    <row r="1419" spans="1:6" s="157" customFormat="1" x14ac:dyDescent="0.25">
      <c r="A1419" s="50"/>
      <c r="B1419" s="51"/>
      <c r="C1419" s="50"/>
      <c r="D1419" s="77"/>
      <c r="E1419" s="77"/>
      <c r="F1419" s="78"/>
    </row>
    <row r="1420" spans="1:6" s="157" customFormat="1" x14ac:dyDescent="0.25">
      <c r="A1420" s="50"/>
      <c r="B1420" s="51"/>
      <c r="C1420" s="50"/>
      <c r="D1420" s="77"/>
      <c r="E1420" s="77"/>
      <c r="F1420" s="78"/>
    </row>
    <row r="1421" spans="1:6" s="157" customFormat="1" x14ac:dyDescent="0.25">
      <c r="A1421" s="50"/>
      <c r="B1421" s="51"/>
      <c r="C1421" s="50"/>
      <c r="D1421" s="77"/>
      <c r="E1421" s="77"/>
      <c r="F1421" s="78"/>
    </row>
    <row r="1422" spans="1:6" s="157" customFormat="1" x14ac:dyDescent="0.25">
      <c r="A1422" s="50"/>
      <c r="B1422" s="51"/>
      <c r="C1422" s="50"/>
      <c r="D1422" s="77"/>
      <c r="E1422" s="77"/>
      <c r="F1422" s="78"/>
    </row>
    <row r="1423" spans="1:6" s="157" customFormat="1" x14ac:dyDescent="0.25">
      <c r="A1423" s="50"/>
      <c r="B1423" s="51"/>
      <c r="C1423" s="50"/>
      <c r="D1423" s="77"/>
      <c r="E1423" s="77"/>
      <c r="F1423" s="78"/>
    </row>
    <row r="1424" spans="1:6" s="157" customFormat="1" x14ac:dyDescent="0.25">
      <c r="A1424" s="50"/>
      <c r="B1424" s="51"/>
      <c r="C1424" s="50"/>
      <c r="D1424" s="77"/>
      <c r="E1424" s="77"/>
      <c r="F1424" s="78"/>
    </row>
    <row r="1425" spans="1:6" s="157" customFormat="1" x14ac:dyDescent="0.25">
      <c r="A1425" s="50"/>
      <c r="B1425" s="51"/>
      <c r="C1425" s="50"/>
      <c r="D1425" s="77"/>
      <c r="E1425" s="77"/>
      <c r="F1425" s="78"/>
    </row>
    <row r="1426" spans="1:6" s="157" customFormat="1" x14ac:dyDescent="0.25">
      <c r="A1426" s="50"/>
      <c r="B1426" s="51"/>
      <c r="C1426" s="50"/>
      <c r="D1426" s="77"/>
      <c r="E1426" s="77"/>
      <c r="F1426" s="78"/>
    </row>
    <row r="1427" spans="1:6" s="157" customFormat="1" x14ac:dyDescent="0.25">
      <c r="A1427" s="50"/>
      <c r="B1427" s="51"/>
      <c r="C1427" s="50"/>
      <c r="D1427" s="77"/>
      <c r="E1427" s="77"/>
      <c r="F1427" s="78"/>
    </row>
    <row r="1428" spans="1:6" s="157" customFormat="1" x14ac:dyDescent="0.25">
      <c r="A1428" s="50"/>
      <c r="B1428" s="51"/>
      <c r="C1428" s="50"/>
      <c r="D1428" s="77"/>
      <c r="E1428" s="77"/>
      <c r="F1428" s="78"/>
    </row>
    <row r="1429" spans="1:6" s="157" customFormat="1" x14ac:dyDescent="0.25">
      <c r="A1429" s="82"/>
      <c r="B1429" s="65"/>
      <c r="C1429" s="82"/>
      <c r="D1429" s="77"/>
      <c r="E1429" s="77"/>
      <c r="F1429" s="110"/>
    </row>
    <row r="1430" spans="1:6" s="157" customFormat="1" x14ac:dyDescent="0.25">
      <c r="A1430" s="50"/>
      <c r="B1430" s="51"/>
      <c r="C1430" s="50"/>
      <c r="D1430" s="77"/>
      <c r="E1430" s="77"/>
      <c r="F1430" s="78"/>
    </row>
    <row r="1431" spans="1:6" s="157" customFormat="1" x14ac:dyDescent="0.25">
      <c r="A1431" s="50"/>
      <c r="B1431" s="51"/>
      <c r="C1431" s="50"/>
      <c r="D1431" s="77"/>
      <c r="E1431" s="77"/>
      <c r="F1431" s="78"/>
    </row>
    <row r="1432" spans="1:6" s="157" customFormat="1" x14ac:dyDescent="0.25">
      <c r="A1432" s="50"/>
      <c r="B1432" s="51"/>
      <c r="C1432" s="50"/>
      <c r="D1432" s="77"/>
      <c r="E1432" s="77"/>
      <c r="F1432" s="78"/>
    </row>
    <row r="1433" spans="1:6" s="157" customFormat="1" x14ac:dyDescent="0.25">
      <c r="A1433" s="50"/>
      <c r="B1433" s="51"/>
      <c r="C1433" s="50"/>
      <c r="D1433" s="77"/>
      <c r="E1433" s="77"/>
      <c r="F1433" s="78"/>
    </row>
    <row r="1434" spans="1:6" s="157" customFormat="1" x14ac:dyDescent="0.25">
      <c r="A1434" s="50"/>
      <c r="B1434" s="51"/>
      <c r="C1434" s="50"/>
      <c r="D1434" s="77"/>
      <c r="E1434" s="77"/>
      <c r="F1434" s="78"/>
    </row>
    <row r="1435" spans="1:6" s="157" customFormat="1" x14ac:dyDescent="0.25">
      <c r="A1435" s="50"/>
      <c r="B1435" s="51"/>
      <c r="C1435" s="50"/>
      <c r="D1435" s="77"/>
      <c r="E1435" s="77"/>
      <c r="F1435" s="78"/>
    </row>
    <row r="1436" spans="1:6" s="157" customFormat="1" x14ac:dyDescent="0.25">
      <c r="A1436" s="50"/>
      <c r="B1436" s="51"/>
      <c r="C1436" s="50"/>
      <c r="D1436" s="77"/>
      <c r="E1436" s="77"/>
      <c r="F1436" s="78"/>
    </row>
    <row r="1437" spans="1:6" s="157" customFormat="1" x14ac:dyDescent="0.25">
      <c r="A1437" s="50"/>
      <c r="B1437" s="51"/>
      <c r="C1437" s="50"/>
      <c r="D1437" s="77"/>
      <c r="E1437" s="77"/>
      <c r="F1437" s="78"/>
    </row>
    <row r="1438" spans="1:6" s="157" customFormat="1" x14ac:dyDescent="0.25">
      <c r="A1438" s="50"/>
      <c r="B1438" s="51"/>
      <c r="C1438" s="50"/>
      <c r="D1438" s="77"/>
      <c r="E1438" s="77"/>
      <c r="F1438" s="78"/>
    </row>
    <row r="1439" spans="1:6" s="157" customFormat="1" x14ac:dyDescent="0.25">
      <c r="A1439" s="50"/>
      <c r="B1439" s="51"/>
      <c r="C1439" s="50"/>
      <c r="D1439" s="77"/>
      <c r="E1439" s="77"/>
      <c r="F1439" s="78"/>
    </row>
    <row r="1440" spans="1:6" s="157" customFormat="1" x14ac:dyDescent="0.25">
      <c r="A1440" s="50"/>
      <c r="B1440" s="51"/>
      <c r="C1440" s="50"/>
      <c r="D1440" s="77"/>
      <c r="E1440" s="77"/>
      <c r="F1440" s="78"/>
    </row>
    <row r="1441" spans="1:6" s="157" customFormat="1" x14ac:dyDescent="0.25">
      <c r="A1441" s="50"/>
      <c r="B1441" s="51"/>
      <c r="C1441" s="50"/>
      <c r="D1441" s="77"/>
      <c r="E1441" s="77"/>
      <c r="F1441" s="78"/>
    </row>
    <row r="1442" spans="1:6" s="157" customFormat="1" x14ac:dyDescent="0.25">
      <c r="A1442" s="82"/>
      <c r="B1442" s="65"/>
      <c r="C1442" s="82"/>
      <c r="D1442" s="77"/>
      <c r="E1442" s="77"/>
      <c r="F1442" s="110"/>
    </row>
    <row r="1443" spans="1:6" s="157" customFormat="1" x14ac:dyDescent="0.25">
      <c r="A1443" s="50"/>
      <c r="B1443" s="51"/>
      <c r="C1443" s="50"/>
      <c r="D1443" s="77"/>
      <c r="E1443" s="77"/>
      <c r="F1443" s="78"/>
    </row>
    <row r="1444" spans="1:6" s="157" customFormat="1" x14ac:dyDescent="0.25">
      <c r="A1444" s="50"/>
      <c r="B1444" s="51"/>
      <c r="C1444" s="50"/>
      <c r="D1444" s="77"/>
      <c r="E1444" s="77"/>
      <c r="F1444" s="78"/>
    </row>
    <row r="1445" spans="1:6" s="157" customFormat="1" x14ac:dyDescent="0.25">
      <c r="A1445" s="50"/>
      <c r="B1445" s="51"/>
      <c r="C1445" s="50"/>
      <c r="D1445" s="77"/>
      <c r="E1445" s="77"/>
      <c r="F1445" s="78"/>
    </row>
    <row r="1446" spans="1:6" s="157" customFormat="1" x14ac:dyDescent="0.25">
      <c r="A1446" s="50"/>
      <c r="B1446" s="51"/>
      <c r="C1446" s="50"/>
      <c r="D1446" s="77"/>
      <c r="E1446" s="77"/>
      <c r="F1446" s="78"/>
    </row>
    <row r="1447" spans="1:6" s="157" customFormat="1" x14ac:dyDescent="0.25">
      <c r="A1447" s="50"/>
      <c r="B1447" s="51"/>
      <c r="C1447" s="50"/>
      <c r="D1447" s="77"/>
      <c r="E1447" s="77"/>
      <c r="F1447" s="78"/>
    </row>
    <row r="1448" spans="1:6" s="157" customFormat="1" x14ac:dyDescent="0.25">
      <c r="A1448" s="50"/>
      <c r="B1448" s="51"/>
      <c r="C1448" s="50"/>
      <c r="D1448" s="77"/>
      <c r="E1448" s="77"/>
      <c r="F1448" s="78"/>
    </row>
    <row r="1449" spans="1:6" s="157" customFormat="1" x14ac:dyDescent="0.25">
      <c r="A1449" s="50"/>
      <c r="B1449" s="51"/>
      <c r="C1449" s="50"/>
      <c r="D1449" s="77"/>
      <c r="E1449" s="77"/>
      <c r="F1449" s="78"/>
    </row>
    <row r="1450" spans="1:6" s="157" customFormat="1" x14ac:dyDescent="0.25">
      <c r="A1450" s="50"/>
      <c r="B1450" s="51"/>
      <c r="C1450" s="50"/>
      <c r="D1450" s="77"/>
      <c r="E1450" s="77"/>
      <c r="F1450" s="78"/>
    </row>
    <row r="1451" spans="1:6" s="157" customFormat="1" x14ac:dyDescent="0.25">
      <c r="A1451" s="50"/>
      <c r="B1451" s="51"/>
      <c r="C1451" s="50"/>
      <c r="D1451" s="77"/>
      <c r="E1451" s="77"/>
      <c r="F1451" s="78"/>
    </row>
    <row r="1452" spans="1:6" s="157" customFormat="1" x14ac:dyDescent="0.25">
      <c r="A1452" s="50"/>
      <c r="B1452" s="51"/>
      <c r="C1452" s="50"/>
      <c r="D1452" s="77"/>
      <c r="E1452" s="77"/>
      <c r="F1452" s="78"/>
    </row>
    <row r="1453" spans="1:6" s="157" customFormat="1" x14ac:dyDescent="0.25">
      <c r="A1453" s="50"/>
      <c r="B1453" s="51"/>
      <c r="C1453" s="50"/>
      <c r="D1453" s="77"/>
      <c r="E1453" s="77"/>
      <c r="F1453" s="78"/>
    </row>
    <row r="1454" spans="1:6" s="157" customFormat="1" x14ac:dyDescent="0.25">
      <c r="A1454" s="50"/>
      <c r="B1454" s="51"/>
      <c r="C1454" s="50"/>
      <c r="D1454" s="77"/>
      <c r="E1454" s="77"/>
      <c r="F1454" s="78"/>
    </row>
    <row r="1455" spans="1:6" s="157" customFormat="1" x14ac:dyDescent="0.25">
      <c r="A1455" s="50"/>
      <c r="B1455" s="51"/>
      <c r="C1455" s="50"/>
      <c r="D1455" s="77"/>
      <c r="E1455" s="77"/>
      <c r="F1455" s="78"/>
    </row>
    <row r="1456" spans="1:6" s="157" customFormat="1" x14ac:dyDescent="0.25">
      <c r="A1456" s="50"/>
      <c r="B1456" s="51"/>
      <c r="C1456" s="50"/>
      <c r="D1456" s="77"/>
      <c r="E1456" s="77"/>
      <c r="F1456" s="78"/>
    </row>
    <row r="1457" spans="1:6" s="157" customFormat="1" x14ac:dyDescent="0.25">
      <c r="A1457" s="50"/>
      <c r="B1457" s="51"/>
      <c r="C1457" s="50"/>
      <c r="D1457" s="77"/>
      <c r="E1457" s="77"/>
      <c r="F1457" s="78"/>
    </row>
    <row r="1458" spans="1:6" s="157" customFormat="1" x14ac:dyDescent="0.25">
      <c r="A1458" s="50"/>
      <c r="B1458" s="51"/>
      <c r="C1458" s="50"/>
      <c r="D1458" s="77"/>
      <c r="E1458" s="77"/>
      <c r="F1458" s="78"/>
    </row>
    <row r="1459" spans="1:6" s="157" customFormat="1" x14ac:dyDescent="0.25">
      <c r="A1459" s="50"/>
      <c r="B1459" s="51"/>
      <c r="C1459" s="50"/>
      <c r="D1459" s="77"/>
      <c r="E1459" s="77"/>
      <c r="F1459" s="78"/>
    </row>
    <row r="1460" spans="1:6" s="157" customFormat="1" x14ac:dyDescent="0.25">
      <c r="A1460" s="50"/>
      <c r="B1460" s="51"/>
      <c r="C1460" s="50"/>
      <c r="D1460" s="77"/>
      <c r="E1460" s="77"/>
      <c r="F1460" s="78"/>
    </row>
    <row r="1461" spans="1:6" s="157" customFormat="1" x14ac:dyDescent="0.25">
      <c r="A1461" s="50"/>
      <c r="B1461" s="51"/>
      <c r="C1461" s="50"/>
      <c r="D1461" s="77"/>
      <c r="E1461" s="77"/>
      <c r="F1461" s="78"/>
    </row>
    <row r="1462" spans="1:6" s="157" customFormat="1" x14ac:dyDescent="0.25">
      <c r="A1462" s="50"/>
      <c r="B1462" s="51"/>
      <c r="C1462" s="50"/>
      <c r="D1462" s="77"/>
      <c r="E1462" s="77"/>
      <c r="F1462" s="78"/>
    </row>
    <row r="1463" spans="1:6" s="157" customFormat="1" x14ac:dyDescent="0.25">
      <c r="A1463" s="50"/>
      <c r="B1463" s="51"/>
      <c r="D1463" s="52"/>
      <c r="E1463" s="79"/>
      <c r="F1463" s="67"/>
    </row>
    <row r="1464" spans="1:6" s="157" customFormat="1" x14ac:dyDescent="0.25">
      <c r="A1464" s="50"/>
      <c r="B1464" s="67"/>
      <c r="D1464" s="79"/>
      <c r="E1464" s="79"/>
      <c r="F1464" s="67"/>
    </row>
    <row r="1465" spans="1:6" s="157" customFormat="1" x14ac:dyDescent="0.25">
      <c r="A1465" s="50"/>
      <c r="B1465" s="67"/>
      <c r="C1465" s="90"/>
      <c r="D1465" s="77"/>
      <c r="E1465" s="77"/>
    </row>
    <row r="1466" spans="1:6" s="157" customFormat="1" x14ac:dyDescent="0.25">
      <c r="A1466" s="50"/>
      <c r="B1466" s="67"/>
      <c r="C1466" s="90"/>
      <c r="D1466" s="79"/>
      <c r="E1466" s="79"/>
      <c r="F1466" s="67"/>
    </row>
    <row r="1467" spans="1:6" s="157" customFormat="1" x14ac:dyDescent="0.25">
      <c r="A1467" s="50"/>
      <c r="B1467" s="67"/>
      <c r="C1467" s="90"/>
      <c r="D1467" s="79"/>
      <c r="E1467" s="79"/>
      <c r="F1467" s="67"/>
    </row>
    <row r="1468" spans="1:6" s="157" customFormat="1" x14ac:dyDescent="0.25">
      <c r="A1468" s="50"/>
      <c r="B1468" s="67"/>
      <c r="C1468" s="90"/>
      <c r="D1468" s="79"/>
      <c r="E1468" s="79"/>
      <c r="F1468" s="67"/>
    </row>
    <row r="1469" spans="1:6" s="157" customFormat="1" x14ac:dyDescent="0.25">
      <c r="A1469" s="50"/>
      <c r="B1469" s="67"/>
      <c r="C1469" s="90"/>
      <c r="D1469" s="79"/>
      <c r="E1469" s="79"/>
      <c r="F1469" s="67"/>
    </row>
    <row r="1470" spans="1:6" s="157" customFormat="1" x14ac:dyDescent="0.25">
      <c r="A1470" s="65"/>
      <c r="B1470" s="67"/>
      <c r="D1470" s="79"/>
      <c r="E1470" s="79"/>
      <c r="F1470" s="67"/>
    </row>
    <row r="1471" spans="1:6" s="157" customFormat="1" x14ac:dyDescent="0.25">
      <c r="A1471" s="136"/>
      <c r="D1471" s="77"/>
      <c r="E1471" s="77"/>
    </row>
    <row r="1472" spans="1:6" s="157" customFormat="1" x14ac:dyDescent="0.25">
      <c r="A1472" s="82"/>
      <c r="B1472" s="90"/>
      <c r="C1472" s="136"/>
      <c r="D1472" s="103"/>
      <c r="E1472" s="104"/>
      <c r="F1472" s="111"/>
    </row>
    <row r="1473" spans="1:6" s="157" customFormat="1" x14ac:dyDescent="0.25">
      <c r="A1473" s="82"/>
      <c r="B1473" s="68"/>
      <c r="C1473" s="90"/>
      <c r="D1473" s="26"/>
      <c r="E1473" s="26"/>
      <c r="F1473" s="68"/>
    </row>
    <row r="1474" spans="1:6" s="157" customFormat="1" x14ac:dyDescent="0.25">
      <c r="A1474" s="50"/>
      <c r="B1474" s="65"/>
      <c r="D1474" s="77"/>
      <c r="E1474" s="83"/>
      <c r="F1474" s="87"/>
    </row>
    <row r="1475" spans="1:6" s="157" customFormat="1" x14ac:dyDescent="0.25">
      <c r="A1475" s="50"/>
      <c r="B1475" s="67"/>
      <c r="D1475" s="52"/>
      <c r="E1475" s="83"/>
      <c r="F1475" s="81"/>
    </row>
    <row r="1476" spans="1:6" s="157" customFormat="1" x14ac:dyDescent="0.25">
      <c r="A1476" s="82"/>
      <c r="B1476" s="65"/>
      <c r="D1476" s="77"/>
      <c r="E1476" s="83"/>
      <c r="F1476" s="87"/>
    </row>
    <row r="1477" spans="1:6" s="157" customFormat="1" x14ac:dyDescent="0.25">
      <c r="A1477" s="50"/>
      <c r="B1477" s="51"/>
      <c r="D1477" s="77"/>
      <c r="E1477" s="77"/>
      <c r="F1477" s="81"/>
    </row>
    <row r="1478" spans="1:6" s="157" customFormat="1" x14ac:dyDescent="0.25">
      <c r="A1478" s="50"/>
      <c r="B1478" s="51"/>
      <c r="D1478" s="77"/>
      <c r="E1478" s="77"/>
      <c r="F1478" s="81"/>
    </row>
    <row r="1479" spans="1:6" s="157" customFormat="1" x14ac:dyDescent="0.25">
      <c r="A1479" s="50"/>
      <c r="B1479" s="51"/>
      <c r="D1479" s="77"/>
      <c r="E1479" s="77"/>
      <c r="F1479" s="81"/>
    </row>
    <row r="1480" spans="1:6" s="157" customFormat="1" x14ac:dyDescent="0.25">
      <c r="A1480" s="50"/>
      <c r="B1480" s="51"/>
      <c r="D1480" s="77"/>
      <c r="E1480" s="77"/>
      <c r="F1480" s="81"/>
    </row>
    <row r="1481" spans="1:6" s="157" customFormat="1" x14ac:dyDescent="0.25">
      <c r="A1481" s="50"/>
      <c r="B1481" s="51"/>
      <c r="D1481" s="77"/>
      <c r="E1481" s="77"/>
      <c r="F1481" s="81"/>
    </row>
    <row r="1482" spans="1:6" s="157" customFormat="1" x14ac:dyDescent="0.25">
      <c r="A1482" s="50"/>
      <c r="B1482" s="51"/>
      <c r="D1482" s="77"/>
      <c r="E1482" s="77"/>
      <c r="F1482" s="81"/>
    </row>
    <row r="1483" spans="1:6" s="157" customFormat="1" x14ac:dyDescent="0.25">
      <c r="A1483" s="50"/>
      <c r="B1483" s="51"/>
      <c r="D1483" s="77"/>
      <c r="E1483" s="77"/>
      <c r="F1483" s="81"/>
    </row>
    <row r="1484" spans="1:6" s="157" customFormat="1" x14ac:dyDescent="0.25">
      <c r="A1484" s="50"/>
      <c r="B1484" s="51"/>
      <c r="D1484" s="77"/>
      <c r="E1484" s="77"/>
      <c r="F1484" s="81"/>
    </row>
    <row r="1485" spans="1:6" s="157" customFormat="1" x14ac:dyDescent="0.25">
      <c r="A1485" s="50"/>
      <c r="B1485" s="51"/>
      <c r="D1485" s="77"/>
      <c r="E1485" s="77"/>
      <c r="F1485" s="81"/>
    </row>
    <row r="1486" spans="1:6" s="157" customFormat="1" x14ac:dyDescent="0.25">
      <c r="A1486" s="50"/>
      <c r="B1486" s="51"/>
      <c r="D1486" s="77"/>
      <c r="E1486" s="77"/>
      <c r="F1486" s="81"/>
    </row>
    <row r="1487" spans="1:6" s="157" customFormat="1" x14ac:dyDescent="0.25">
      <c r="A1487" s="50"/>
      <c r="B1487" s="51"/>
      <c r="D1487" s="77"/>
      <c r="E1487" s="77"/>
      <c r="F1487" s="81"/>
    </row>
    <row r="1488" spans="1:6" s="157" customFormat="1" x14ac:dyDescent="0.25">
      <c r="A1488" s="50"/>
      <c r="B1488" s="51"/>
      <c r="D1488" s="77"/>
      <c r="E1488" s="77"/>
      <c r="F1488" s="81"/>
    </row>
    <row r="1489" spans="1:6" s="157" customFormat="1" x14ac:dyDescent="0.25">
      <c r="A1489" s="50"/>
      <c r="B1489" s="51"/>
      <c r="D1489" s="77"/>
      <c r="E1489" s="77"/>
      <c r="F1489" s="81"/>
    </row>
    <row r="1490" spans="1:6" s="157" customFormat="1" x14ac:dyDescent="0.25">
      <c r="A1490" s="50"/>
      <c r="B1490" s="51"/>
      <c r="D1490" s="77"/>
      <c r="E1490" s="77"/>
      <c r="F1490" s="81"/>
    </row>
    <row r="1491" spans="1:6" s="157" customFormat="1" x14ac:dyDescent="0.25">
      <c r="A1491" s="50"/>
      <c r="B1491" s="51"/>
      <c r="D1491" s="77"/>
      <c r="E1491" s="77"/>
      <c r="F1491" s="81"/>
    </row>
    <row r="1492" spans="1:6" s="157" customFormat="1" x14ac:dyDescent="0.25">
      <c r="A1492" s="50"/>
      <c r="B1492" s="51"/>
      <c r="D1492" s="77"/>
      <c r="E1492" s="77"/>
      <c r="F1492" s="81"/>
    </row>
    <row r="1493" spans="1:6" s="157" customFormat="1" x14ac:dyDescent="0.25">
      <c r="A1493" s="50"/>
      <c r="B1493" s="51"/>
      <c r="D1493" s="77"/>
      <c r="E1493" s="77"/>
      <c r="F1493" s="81"/>
    </row>
    <row r="1494" spans="1:6" s="157" customFormat="1" x14ac:dyDescent="0.25">
      <c r="A1494" s="50"/>
      <c r="B1494" s="51"/>
      <c r="D1494" s="77"/>
      <c r="E1494" s="77"/>
      <c r="F1494" s="81"/>
    </row>
    <row r="1495" spans="1:6" s="157" customFormat="1" x14ac:dyDescent="0.25">
      <c r="A1495" s="50"/>
      <c r="B1495" s="51"/>
      <c r="D1495" s="77"/>
      <c r="E1495" s="77"/>
      <c r="F1495" s="81"/>
    </row>
    <row r="1496" spans="1:6" s="157" customFormat="1" x14ac:dyDescent="0.25">
      <c r="A1496" s="50"/>
      <c r="B1496" s="51"/>
      <c r="D1496" s="77"/>
      <c r="E1496" s="77"/>
      <c r="F1496" s="81"/>
    </row>
    <row r="1497" spans="1:6" s="157" customFormat="1" x14ac:dyDescent="0.25">
      <c r="A1497" s="50"/>
      <c r="B1497" s="51"/>
      <c r="D1497" s="77"/>
      <c r="E1497" s="77"/>
      <c r="F1497" s="81"/>
    </row>
    <row r="1498" spans="1:6" s="157" customFormat="1" x14ac:dyDescent="0.25">
      <c r="A1498" s="50"/>
      <c r="B1498" s="65"/>
      <c r="D1498" s="77"/>
      <c r="E1498" s="77"/>
      <c r="F1498" s="87"/>
    </row>
    <row r="1499" spans="1:6" s="157" customFormat="1" x14ac:dyDescent="0.25">
      <c r="A1499" s="50"/>
      <c r="B1499" s="51"/>
      <c r="D1499" s="77"/>
      <c r="E1499" s="77"/>
      <c r="F1499" s="81"/>
    </row>
    <row r="1500" spans="1:6" s="157" customFormat="1" x14ac:dyDescent="0.25">
      <c r="A1500" s="50"/>
      <c r="B1500" s="51"/>
      <c r="D1500" s="77"/>
      <c r="E1500" s="77"/>
      <c r="F1500" s="81"/>
    </row>
    <row r="1501" spans="1:6" s="157" customFormat="1" x14ac:dyDescent="0.25">
      <c r="A1501" s="50"/>
      <c r="B1501" s="51"/>
      <c r="D1501" s="77"/>
      <c r="E1501" s="77"/>
      <c r="F1501" s="81"/>
    </row>
    <row r="1502" spans="1:6" s="157" customFormat="1" x14ac:dyDescent="0.25">
      <c r="A1502" s="50"/>
      <c r="B1502" s="51"/>
      <c r="D1502" s="77"/>
      <c r="E1502" s="77"/>
      <c r="F1502" s="81"/>
    </row>
    <row r="1503" spans="1:6" s="157" customFormat="1" x14ac:dyDescent="0.25">
      <c r="A1503" s="50"/>
      <c r="B1503" s="51"/>
      <c r="D1503" s="77"/>
      <c r="E1503" s="77"/>
      <c r="F1503" s="81"/>
    </row>
    <row r="1504" spans="1:6" s="157" customFormat="1" x14ac:dyDescent="0.25">
      <c r="A1504" s="50"/>
      <c r="B1504" s="51"/>
      <c r="D1504" s="77"/>
      <c r="E1504" s="77"/>
      <c r="F1504" s="81"/>
    </row>
    <row r="1505" spans="1:6" s="157" customFormat="1" x14ac:dyDescent="0.25">
      <c r="A1505" s="50"/>
      <c r="B1505" s="51"/>
      <c r="D1505" s="77"/>
      <c r="E1505" s="77"/>
      <c r="F1505" s="81"/>
    </row>
    <row r="1506" spans="1:6" s="157" customFormat="1" x14ac:dyDescent="0.25">
      <c r="A1506" s="50"/>
      <c r="B1506" s="51"/>
      <c r="D1506" s="77"/>
      <c r="E1506" s="77"/>
      <c r="F1506" s="81"/>
    </row>
    <row r="1507" spans="1:6" s="157" customFormat="1" x14ac:dyDescent="0.25">
      <c r="A1507" s="50"/>
      <c r="B1507" s="51"/>
      <c r="D1507" s="77"/>
      <c r="E1507" s="77"/>
      <c r="F1507" s="81"/>
    </row>
    <row r="1508" spans="1:6" s="157" customFormat="1" x14ac:dyDescent="0.25">
      <c r="A1508" s="50"/>
      <c r="B1508" s="51"/>
      <c r="D1508" s="77"/>
      <c r="E1508" s="77"/>
      <c r="F1508" s="81"/>
    </row>
    <row r="1509" spans="1:6" s="157" customFormat="1" x14ac:dyDescent="0.25">
      <c r="A1509" s="50"/>
      <c r="B1509" s="51"/>
      <c r="D1509" s="77"/>
      <c r="E1509" s="77"/>
      <c r="F1509" s="81"/>
    </row>
    <row r="1510" spans="1:6" s="157" customFormat="1" x14ac:dyDescent="0.25">
      <c r="A1510" s="50"/>
      <c r="B1510" s="51"/>
      <c r="D1510" s="77"/>
      <c r="E1510" s="77"/>
      <c r="F1510" s="81"/>
    </row>
    <row r="1511" spans="1:6" s="157" customFormat="1" x14ac:dyDescent="0.25">
      <c r="A1511" s="50"/>
      <c r="B1511" s="51"/>
      <c r="D1511" s="77"/>
      <c r="E1511" s="77"/>
      <c r="F1511" s="81"/>
    </row>
    <row r="1512" spans="1:6" s="157" customFormat="1" x14ac:dyDescent="0.25">
      <c r="A1512" s="50"/>
      <c r="B1512" s="51"/>
      <c r="D1512" s="77"/>
      <c r="E1512" s="77"/>
      <c r="F1512" s="81"/>
    </row>
    <row r="1513" spans="1:6" s="157" customFormat="1" x14ac:dyDescent="0.25">
      <c r="A1513" s="50"/>
      <c r="B1513" s="51"/>
      <c r="D1513" s="77"/>
      <c r="E1513" s="77"/>
      <c r="F1513" s="81"/>
    </row>
    <row r="1514" spans="1:6" s="157" customFormat="1" x14ac:dyDescent="0.25">
      <c r="A1514" s="50"/>
      <c r="B1514" s="51"/>
      <c r="D1514" s="77"/>
      <c r="E1514" s="77"/>
      <c r="F1514" s="81"/>
    </row>
    <row r="1515" spans="1:6" s="157" customFormat="1" x14ac:dyDescent="0.25">
      <c r="A1515" s="50"/>
      <c r="B1515" s="51"/>
      <c r="D1515" s="77"/>
      <c r="E1515" s="77"/>
      <c r="F1515" s="81"/>
    </row>
    <row r="1516" spans="1:6" s="157" customFormat="1" x14ac:dyDescent="0.25">
      <c r="A1516" s="50"/>
      <c r="B1516" s="51"/>
      <c r="D1516" s="77"/>
      <c r="E1516" s="77"/>
      <c r="F1516" s="81"/>
    </row>
    <row r="1517" spans="1:6" s="157" customFormat="1" x14ac:dyDescent="0.25">
      <c r="A1517" s="50"/>
      <c r="B1517" s="51"/>
      <c r="D1517" s="77"/>
      <c r="E1517" s="77"/>
      <c r="F1517" s="81"/>
    </row>
    <row r="1518" spans="1:6" s="157" customFormat="1" x14ac:dyDescent="0.25">
      <c r="A1518" s="50"/>
      <c r="B1518" s="51"/>
      <c r="D1518" s="77"/>
      <c r="E1518" s="77"/>
      <c r="F1518" s="81"/>
    </row>
    <row r="1519" spans="1:6" s="157" customFormat="1" x14ac:dyDescent="0.25">
      <c r="A1519" s="50"/>
      <c r="B1519" s="51"/>
      <c r="D1519" s="77"/>
      <c r="E1519" s="77"/>
      <c r="F1519" s="81"/>
    </row>
    <row r="1520" spans="1:6" s="157" customFormat="1" x14ac:dyDescent="0.25">
      <c r="A1520" s="50"/>
      <c r="B1520" s="51"/>
      <c r="D1520" s="77"/>
      <c r="E1520" s="77"/>
      <c r="F1520" s="81"/>
    </row>
    <row r="1521" spans="1:6" s="157" customFormat="1" x14ac:dyDescent="0.25">
      <c r="A1521" s="50"/>
      <c r="B1521" s="51"/>
      <c r="D1521" s="77"/>
      <c r="E1521" s="77"/>
      <c r="F1521" s="81"/>
    </row>
    <row r="1522" spans="1:6" s="157" customFormat="1" x14ac:dyDescent="0.25">
      <c r="A1522" s="50"/>
      <c r="B1522" s="51"/>
      <c r="D1522" s="77"/>
      <c r="E1522" s="77"/>
      <c r="F1522" s="81"/>
    </row>
    <row r="1523" spans="1:6" s="157" customFormat="1" x14ac:dyDescent="0.25">
      <c r="A1523" s="50"/>
      <c r="B1523" s="51"/>
      <c r="D1523" s="77"/>
      <c r="E1523" s="77"/>
      <c r="F1523" s="87"/>
    </row>
    <row r="1524" spans="1:6" s="157" customFormat="1" x14ac:dyDescent="0.25">
      <c r="A1524" s="50"/>
      <c r="B1524" s="51"/>
      <c r="D1524" s="77"/>
      <c r="E1524" s="77"/>
      <c r="F1524" s="81"/>
    </row>
    <row r="1525" spans="1:6" s="157" customFormat="1" x14ac:dyDescent="0.25">
      <c r="A1525" s="50"/>
      <c r="B1525" s="51"/>
      <c r="D1525" s="77"/>
      <c r="E1525" s="77"/>
      <c r="F1525" s="81"/>
    </row>
    <row r="1526" spans="1:6" s="157" customFormat="1" x14ac:dyDescent="0.25">
      <c r="A1526" s="50"/>
      <c r="B1526" s="51"/>
      <c r="D1526" s="77"/>
      <c r="E1526" s="77"/>
      <c r="F1526" s="81"/>
    </row>
    <row r="1527" spans="1:6" s="157" customFormat="1" x14ac:dyDescent="0.25">
      <c r="A1527" s="50"/>
      <c r="B1527" s="51"/>
      <c r="D1527" s="77"/>
      <c r="E1527" s="77"/>
      <c r="F1527" s="81"/>
    </row>
    <row r="1528" spans="1:6" s="157" customFormat="1" x14ac:dyDescent="0.25">
      <c r="A1528" s="50"/>
      <c r="B1528" s="51"/>
      <c r="D1528" s="77"/>
      <c r="E1528" s="77"/>
      <c r="F1528" s="81"/>
    </row>
    <row r="1529" spans="1:6" s="157" customFormat="1" x14ac:dyDescent="0.25">
      <c r="A1529" s="50"/>
      <c r="B1529" s="51"/>
      <c r="D1529" s="77"/>
      <c r="E1529" s="77"/>
      <c r="F1529" s="81"/>
    </row>
    <row r="1530" spans="1:6" s="157" customFormat="1" x14ac:dyDescent="0.25">
      <c r="A1530" s="50"/>
      <c r="B1530" s="51"/>
      <c r="D1530" s="77"/>
      <c r="E1530" s="77"/>
      <c r="F1530" s="81"/>
    </row>
    <row r="1531" spans="1:6" s="157" customFormat="1" x14ac:dyDescent="0.25">
      <c r="A1531" s="50"/>
      <c r="B1531" s="51"/>
      <c r="D1531" s="77"/>
      <c r="E1531" s="77"/>
      <c r="F1531" s="81"/>
    </row>
    <row r="1532" spans="1:6" s="157" customFormat="1" x14ac:dyDescent="0.25">
      <c r="A1532" s="50"/>
      <c r="B1532" s="51"/>
      <c r="D1532" s="77"/>
      <c r="E1532" s="77"/>
      <c r="F1532" s="81"/>
    </row>
    <row r="1533" spans="1:6" s="157" customFormat="1" x14ac:dyDescent="0.25">
      <c r="A1533" s="50"/>
      <c r="B1533" s="51"/>
      <c r="D1533" s="77"/>
      <c r="E1533" s="77"/>
      <c r="F1533" s="81"/>
    </row>
    <row r="1534" spans="1:6" s="157" customFormat="1" x14ac:dyDescent="0.25">
      <c r="A1534" s="50"/>
      <c r="B1534" s="51"/>
      <c r="D1534" s="77"/>
      <c r="E1534" s="77"/>
      <c r="F1534" s="81"/>
    </row>
    <row r="1535" spans="1:6" s="157" customFormat="1" x14ac:dyDescent="0.25">
      <c r="A1535" s="50"/>
      <c r="B1535" s="51"/>
      <c r="D1535" s="77"/>
      <c r="E1535" s="77"/>
      <c r="F1535" s="81"/>
    </row>
    <row r="1536" spans="1:6" s="157" customFormat="1" x14ac:dyDescent="0.25">
      <c r="A1536" s="50"/>
      <c r="B1536" s="51"/>
      <c r="D1536" s="77"/>
      <c r="E1536" s="77"/>
      <c r="F1536" s="81"/>
    </row>
    <row r="1537" spans="1:6" s="157" customFormat="1" x14ac:dyDescent="0.25">
      <c r="A1537" s="50"/>
      <c r="B1537" s="51"/>
      <c r="D1537" s="77"/>
      <c r="E1537" s="77"/>
      <c r="F1537" s="81"/>
    </row>
    <row r="1538" spans="1:6" s="157" customFormat="1" x14ac:dyDescent="0.25">
      <c r="A1538" s="50"/>
      <c r="B1538" s="51"/>
      <c r="D1538" s="77"/>
      <c r="E1538" s="77"/>
      <c r="F1538" s="81"/>
    </row>
    <row r="1539" spans="1:6" s="157" customFormat="1" x14ac:dyDescent="0.25">
      <c r="A1539" s="50"/>
      <c r="B1539" s="51"/>
      <c r="D1539" s="77"/>
      <c r="E1539" s="77"/>
      <c r="F1539" s="81"/>
    </row>
    <row r="1540" spans="1:6" s="157" customFormat="1" x14ac:dyDescent="0.25">
      <c r="A1540" s="50"/>
      <c r="B1540" s="51"/>
      <c r="D1540" s="77"/>
      <c r="E1540" s="77"/>
      <c r="F1540" s="81"/>
    </row>
    <row r="1541" spans="1:6" s="157" customFormat="1" x14ac:dyDescent="0.25">
      <c r="A1541" s="50"/>
      <c r="B1541" s="51"/>
      <c r="D1541" s="77"/>
      <c r="E1541" s="77"/>
      <c r="F1541" s="81"/>
    </row>
    <row r="1542" spans="1:6" s="157" customFormat="1" x14ac:dyDescent="0.25">
      <c r="A1542" s="50"/>
      <c r="B1542" s="51"/>
      <c r="D1542" s="77"/>
      <c r="E1542" s="77"/>
      <c r="F1542" s="81"/>
    </row>
    <row r="1543" spans="1:6" s="157" customFormat="1" x14ac:dyDescent="0.25">
      <c r="A1543" s="50"/>
      <c r="B1543" s="51"/>
      <c r="D1543" s="77"/>
      <c r="E1543" s="77"/>
      <c r="F1543" s="81"/>
    </row>
    <row r="1544" spans="1:6" s="157" customFormat="1" x14ac:dyDescent="0.25">
      <c r="A1544" s="50"/>
      <c r="B1544" s="51"/>
      <c r="D1544" s="77"/>
      <c r="E1544" s="77"/>
      <c r="F1544" s="81"/>
    </row>
    <row r="1545" spans="1:6" s="157" customFormat="1" x14ac:dyDescent="0.25">
      <c r="A1545" s="50"/>
      <c r="B1545" s="51"/>
      <c r="D1545" s="77"/>
      <c r="E1545" s="77"/>
      <c r="F1545" s="81"/>
    </row>
    <row r="1546" spans="1:6" s="157" customFormat="1" x14ac:dyDescent="0.25">
      <c r="A1546" s="50"/>
      <c r="B1546" s="51"/>
      <c r="D1546" s="77"/>
      <c r="E1546" s="77"/>
      <c r="F1546" s="81"/>
    </row>
    <row r="1547" spans="1:6" s="157" customFormat="1" x14ac:dyDescent="0.25">
      <c r="A1547" s="50"/>
      <c r="B1547" s="51"/>
      <c r="D1547" s="77"/>
      <c r="E1547" s="77"/>
      <c r="F1547" s="81"/>
    </row>
    <row r="1548" spans="1:6" s="157" customFormat="1" x14ac:dyDescent="0.25">
      <c r="A1548" s="50"/>
      <c r="B1548" s="51"/>
      <c r="D1548" s="77"/>
      <c r="E1548" s="77"/>
      <c r="F1548" s="81"/>
    </row>
    <row r="1549" spans="1:6" s="157" customFormat="1" x14ac:dyDescent="0.25">
      <c r="A1549" s="50"/>
      <c r="B1549" s="51"/>
      <c r="D1549" s="77"/>
      <c r="E1549" s="77"/>
      <c r="F1549" s="81"/>
    </row>
    <row r="1550" spans="1:6" s="157" customFormat="1" x14ac:dyDescent="0.25">
      <c r="A1550" s="50"/>
      <c r="B1550" s="51"/>
      <c r="D1550" s="77"/>
      <c r="E1550" s="77"/>
      <c r="F1550" s="81"/>
    </row>
    <row r="1551" spans="1:6" s="157" customFormat="1" x14ac:dyDescent="0.25">
      <c r="A1551" s="50"/>
      <c r="B1551" s="51"/>
      <c r="D1551" s="77"/>
      <c r="E1551" s="77"/>
      <c r="F1551" s="81"/>
    </row>
    <row r="1552" spans="1:6" s="157" customFormat="1" x14ac:dyDescent="0.25">
      <c r="A1552" s="50"/>
      <c r="B1552" s="51"/>
      <c r="D1552" s="77"/>
      <c r="E1552" s="77"/>
      <c r="F1552" s="81"/>
    </row>
    <row r="1553" spans="1:6" s="157" customFormat="1" x14ac:dyDescent="0.25">
      <c r="A1553" s="50"/>
      <c r="B1553" s="51"/>
      <c r="D1553" s="77"/>
      <c r="E1553" s="77"/>
      <c r="F1553" s="81"/>
    </row>
    <row r="1554" spans="1:6" s="157" customFormat="1" x14ac:dyDescent="0.25">
      <c r="A1554" s="50"/>
      <c r="B1554" s="51"/>
      <c r="D1554" s="77"/>
      <c r="E1554" s="77"/>
      <c r="F1554" s="81"/>
    </row>
    <row r="1555" spans="1:6" s="157" customFormat="1" x14ac:dyDescent="0.25">
      <c r="A1555" s="50"/>
      <c r="B1555" s="51"/>
      <c r="D1555" s="77"/>
      <c r="E1555" s="77"/>
      <c r="F1555" s="81"/>
    </row>
    <row r="1556" spans="1:6" s="157" customFormat="1" x14ac:dyDescent="0.25">
      <c r="A1556" s="50"/>
      <c r="B1556" s="51"/>
      <c r="D1556" s="77"/>
      <c r="E1556" s="77"/>
      <c r="F1556" s="81"/>
    </row>
    <row r="1557" spans="1:6" s="157" customFormat="1" x14ac:dyDescent="0.25">
      <c r="A1557" s="50"/>
      <c r="B1557" s="51"/>
      <c r="D1557" s="77"/>
      <c r="E1557" s="77"/>
      <c r="F1557" s="81"/>
    </row>
    <row r="1558" spans="1:6" s="157" customFormat="1" x14ac:dyDescent="0.25">
      <c r="A1558" s="50"/>
      <c r="B1558" s="51"/>
      <c r="D1558" s="77"/>
      <c r="E1558" s="77"/>
      <c r="F1558" s="81"/>
    </row>
    <row r="1559" spans="1:6" s="157" customFormat="1" x14ac:dyDescent="0.25">
      <c r="A1559" s="50"/>
      <c r="B1559" s="51"/>
      <c r="D1559" s="77"/>
      <c r="E1559" s="77"/>
      <c r="F1559" s="81"/>
    </row>
    <row r="1560" spans="1:6" s="157" customFormat="1" x14ac:dyDescent="0.25">
      <c r="A1560" s="50"/>
      <c r="B1560" s="51"/>
      <c r="D1560" s="77"/>
      <c r="E1560" s="77"/>
      <c r="F1560" s="81"/>
    </row>
    <row r="1561" spans="1:6" s="157" customFormat="1" x14ac:dyDescent="0.25">
      <c r="A1561" s="50"/>
      <c r="B1561" s="51"/>
      <c r="D1561" s="77"/>
      <c r="E1561" s="77"/>
      <c r="F1561" s="81"/>
    </row>
    <row r="1562" spans="1:6" s="157" customFormat="1" x14ac:dyDescent="0.25">
      <c r="A1562" s="50"/>
      <c r="B1562" s="51"/>
      <c r="D1562" s="77"/>
      <c r="E1562" s="77"/>
      <c r="F1562" s="81"/>
    </row>
    <row r="1563" spans="1:6" s="157" customFormat="1" x14ac:dyDescent="0.25">
      <c r="A1563" s="50"/>
      <c r="B1563" s="51"/>
      <c r="D1563" s="77"/>
      <c r="E1563" s="77"/>
      <c r="F1563" s="81"/>
    </row>
    <row r="1564" spans="1:6" s="157" customFormat="1" x14ac:dyDescent="0.25">
      <c r="A1564" s="50"/>
      <c r="B1564" s="51"/>
      <c r="D1564" s="77"/>
      <c r="E1564" s="77"/>
      <c r="F1564" s="81"/>
    </row>
    <row r="1565" spans="1:6" s="157" customFormat="1" x14ac:dyDescent="0.25">
      <c r="A1565" s="50"/>
      <c r="B1565" s="51"/>
      <c r="D1565" s="77"/>
      <c r="E1565" s="77"/>
      <c r="F1565" s="81"/>
    </row>
    <row r="1566" spans="1:6" s="157" customFormat="1" x14ac:dyDescent="0.25">
      <c r="A1566" s="50"/>
      <c r="B1566" s="51"/>
      <c r="D1566" s="77"/>
      <c r="E1566" s="77"/>
      <c r="F1566" s="81"/>
    </row>
    <row r="1567" spans="1:6" s="157" customFormat="1" x14ac:dyDescent="0.25">
      <c r="A1567" s="50"/>
      <c r="B1567" s="51"/>
      <c r="D1567" s="77"/>
      <c r="E1567" s="77"/>
      <c r="F1567" s="81"/>
    </row>
    <row r="1568" spans="1:6" s="157" customFormat="1" x14ac:dyDescent="0.25">
      <c r="A1568" s="50"/>
      <c r="B1568" s="51"/>
      <c r="D1568" s="77"/>
      <c r="E1568" s="77"/>
      <c r="F1568" s="81"/>
    </row>
    <row r="1569" spans="1:6" s="157" customFormat="1" x14ac:dyDescent="0.25">
      <c r="A1569" s="50"/>
      <c r="B1569" s="51"/>
      <c r="D1569" s="77"/>
      <c r="E1569" s="77"/>
      <c r="F1569" s="81"/>
    </row>
    <row r="1570" spans="1:6" s="157" customFormat="1" x14ac:dyDescent="0.25">
      <c r="A1570" s="50"/>
      <c r="B1570" s="51"/>
      <c r="D1570" s="77"/>
      <c r="E1570" s="77"/>
      <c r="F1570" s="81"/>
    </row>
    <row r="1571" spans="1:6" s="157" customFormat="1" x14ac:dyDescent="0.25">
      <c r="A1571" s="50"/>
      <c r="B1571" s="51"/>
      <c r="D1571" s="77"/>
      <c r="E1571" s="77"/>
      <c r="F1571" s="81"/>
    </row>
    <row r="1572" spans="1:6" s="157" customFormat="1" x14ac:dyDescent="0.25">
      <c r="A1572" s="50"/>
      <c r="B1572" s="51"/>
      <c r="D1572" s="77"/>
      <c r="E1572" s="77"/>
      <c r="F1572" s="81"/>
    </row>
    <row r="1573" spans="1:6" s="157" customFormat="1" x14ac:dyDescent="0.25">
      <c r="A1573" s="50"/>
      <c r="B1573" s="51"/>
      <c r="D1573" s="77"/>
      <c r="E1573" s="77"/>
      <c r="F1573" s="81"/>
    </row>
    <row r="1574" spans="1:6" s="157" customFormat="1" x14ac:dyDescent="0.25">
      <c r="A1574" s="50"/>
      <c r="B1574" s="51"/>
      <c r="D1574" s="77"/>
      <c r="E1574" s="77"/>
      <c r="F1574" s="81"/>
    </row>
    <row r="1575" spans="1:6" s="157" customFormat="1" x14ac:dyDescent="0.25">
      <c r="A1575" s="50"/>
      <c r="B1575" s="51"/>
      <c r="D1575" s="77"/>
      <c r="E1575" s="77"/>
      <c r="F1575" s="81"/>
    </row>
    <row r="1576" spans="1:6" s="157" customFormat="1" x14ac:dyDescent="0.25">
      <c r="A1576" s="50"/>
      <c r="B1576" s="51"/>
      <c r="D1576" s="77"/>
      <c r="E1576" s="77"/>
      <c r="F1576" s="81"/>
    </row>
    <row r="1577" spans="1:6" s="157" customFormat="1" x14ac:dyDescent="0.25">
      <c r="A1577" s="50"/>
      <c r="B1577" s="51"/>
      <c r="D1577" s="77"/>
      <c r="E1577" s="77"/>
      <c r="F1577" s="81"/>
    </row>
    <row r="1578" spans="1:6" s="157" customFormat="1" x14ac:dyDescent="0.25">
      <c r="A1578" s="50"/>
      <c r="B1578" s="51"/>
      <c r="D1578" s="77"/>
      <c r="E1578" s="77"/>
      <c r="F1578" s="81"/>
    </row>
    <row r="1579" spans="1:6" s="157" customFormat="1" x14ac:dyDescent="0.25">
      <c r="A1579" s="50"/>
      <c r="B1579" s="51"/>
      <c r="D1579" s="77"/>
      <c r="E1579" s="77"/>
      <c r="F1579" s="81"/>
    </row>
    <row r="1580" spans="1:6" s="157" customFormat="1" x14ac:dyDescent="0.25">
      <c r="A1580" s="50"/>
      <c r="B1580" s="51"/>
      <c r="D1580" s="77"/>
      <c r="E1580" s="77"/>
      <c r="F1580" s="81"/>
    </row>
    <row r="1581" spans="1:6" s="157" customFormat="1" x14ac:dyDescent="0.25">
      <c r="A1581" s="50"/>
      <c r="B1581" s="51"/>
      <c r="D1581" s="77"/>
      <c r="E1581" s="83"/>
      <c r="F1581" s="81"/>
    </row>
    <row r="1582" spans="1:6" s="157" customFormat="1" x14ac:dyDescent="0.25">
      <c r="A1582" s="50"/>
      <c r="B1582" s="51"/>
      <c r="D1582" s="52"/>
      <c r="E1582" s="79"/>
      <c r="F1582" s="67"/>
    </row>
    <row r="1583" spans="1:6" s="157" customFormat="1" x14ac:dyDescent="0.25">
      <c r="A1583" s="50"/>
      <c r="B1583" s="67"/>
      <c r="D1583" s="79"/>
      <c r="E1583" s="79"/>
      <c r="F1583" s="67"/>
    </row>
    <row r="1584" spans="1:6" s="157" customFormat="1" x14ac:dyDescent="0.25">
      <c r="A1584" s="50"/>
      <c r="B1584" s="67"/>
      <c r="C1584" s="90"/>
      <c r="D1584" s="77"/>
      <c r="E1584" s="77"/>
    </row>
    <row r="1585" spans="1:6" s="157" customFormat="1" x14ac:dyDescent="0.25">
      <c r="A1585" s="50"/>
      <c r="B1585" s="67"/>
      <c r="C1585" s="90"/>
      <c r="D1585" s="79"/>
      <c r="E1585" s="79"/>
      <c r="F1585" s="67"/>
    </row>
    <row r="1586" spans="1:6" s="157" customFormat="1" x14ac:dyDescent="0.25">
      <c r="A1586" s="50"/>
      <c r="B1586" s="67"/>
      <c r="C1586" s="90"/>
      <c r="D1586" s="79"/>
      <c r="E1586" s="79"/>
      <c r="F1586" s="67"/>
    </row>
    <row r="1587" spans="1:6" s="157" customFormat="1" x14ac:dyDescent="0.25">
      <c r="A1587" s="50"/>
      <c r="B1587" s="67"/>
      <c r="C1587" s="90"/>
      <c r="D1587" s="79"/>
      <c r="E1587" s="79"/>
      <c r="F1587" s="67"/>
    </row>
    <row r="1588" spans="1:6" s="157" customFormat="1" x14ac:dyDescent="0.25">
      <c r="A1588" s="50"/>
      <c r="B1588" s="67"/>
      <c r="C1588" s="90"/>
      <c r="D1588" s="77"/>
      <c r="E1588" s="77"/>
    </row>
    <row r="1589" spans="1:6" s="157" customFormat="1" x14ac:dyDescent="0.25">
      <c r="A1589" s="50"/>
      <c r="B1589" s="65"/>
      <c r="D1589" s="79"/>
      <c r="E1589" s="79"/>
      <c r="F1589" s="67"/>
    </row>
    <row r="1590" spans="1:6" x14ac:dyDescent="0.25">
      <c r="A1590" s="82"/>
      <c r="B1590" s="65"/>
      <c r="D1590" s="79"/>
      <c r="E1590" s="79"/>
      <c r="F1590" s="67"/>
    </row>
    <row r="1591" spans="1:6" x14ac:dyDescent="0.25">
      <c r="B1591" s="51"/>
      <c r="D1591" s="52"/>
      <c r="F1591" s="81"/>
    </row>
    <row r="1592" spans="1:6" x14ac:dyDescent="0.25">
      <c r="B1592" s="51"/>
      <c r="D1592" s="52"/>
      <c r="F1592" s="81"/>
    </row>
    <row r="1593" spans="1:6" x14ac:dyDescent="0.25">
      <c r="B1593" s="51"/>
      <c r="D1593" s="52"/>
      <c r="F1593" s="81"/>
    </row>
    <row r="1594" spans="1:6" x14ac:dyDescent="0.25">
      <c r="B1594" s="51"/>
      <c r="D1594" s="52"/>
      <c r="F1594" s="81"/>
    </row>
    <row r="1595" spans="1:6" x14ac:dyDescent="0.25">
      <c r="B1595" s="51"/>
      <c r="D1595" s="52"/>
      <c r="F1595" s="81"/>
    </row>
    <row r="1596" spans="1:6" x14ac:dyDescent="0.25">
      <c r="B1596" s="51"/>
      <c r="D1596" s="52"/>
      <c r="F1596" s="81"/>
    </row>
    <row r="1597" spans="1:6" x14ac:dyDescent="0.25">
      <c r="B1597" s="89"/>
      <c r="D1597" s="52"/>
      <c r="F1597" s="81"/>
    </row>
    <row r="1598" spans="1:6" x14ac:dyDescent="0.25">
      <c r="B1598" s="89"/>
      <c r="D1598" s="52"/>
      <c r="F1598" s="81"/>
    </row>
    <row r="1599" spans="1:6" x14ac:dyDescent="0.25">
      <c r="B1599" s="89"/>
      <c r="D1599" s="48"/>
      <c r="F1599" s="81"/>
    </row>
    <row r="1600" spans="1:6" x14ac:dyDescent="0.25">
      <c r="B1600" s="89"/>
      <c r="D1600" s="48"/>
      <c r="F1600" s="81"/>
    </row>
    <row r="1601" spans="1:6" x14ac:dyDescent="0.25">
      <c r="B1601" s="89"/>
      <c r="D1601" s="48"/>
      <c r="F1601" s="81"/>
    </row>
    <row r="1602" spans="1:6" x14ac:dyDescent="0.25">
      <c r="B1602" s="89"/>
      <c r="D1602" s="48"/>
      <c r="F1602" s="81"/>
    </row>
    <row r="1603" spans="1:6" x14ac:dyDescent="0.25">
      <c r="B1603" s="89"/>
      <c r="D1603" s="48"/>
      <c r="F1603" s="81"/>
    </row>
    <row r="1604" spans="1:6" x14ac:dyDescent="0.25">
      <c r="B1604" s="89"/>
      <c r="D1604" s="48"/>
      <c r="F1604" s="81"/>
    </row>
    <row r="1605" spans="1:6" x14ac:dyDescent="0.25">
      <c r="B1605" s="89"/>
      <c r="D1605" s="48"/>
      <c r="F1605" s="81"/>
    </row>
    <row r="1606" spans="1:6" s="157" customFormat="1" x14ac:dyDescent="0.25">
      <c r="A1606" s="50"/>
      <c r="B1606" s="89"/>
      <c r="D1606" s="48"/>
      <c r="E1606" s="77"/>
      <c r="F1606" s="81"/>
    </row>
    <row r="1607" spans="1:6" s="157" customFormat="1" x14ac:dyDescent="0.25">
      <c r="A1607" s="50"/>
      <c r="B1607" s="89"/>
      <c r="D1607" s="48"/>
      <c r="E1607" s="77"/>
      <c r="F1607" s="81"/>
    </row>
    <row r="1608" spans="1:6" s="157" customFormat="1" x14ac:dyDescent="0.25">
      <c r="A1608" s="50"/>
      <c r="B1608" s="89"/>
      <c r="D1608" s="48"/>
      <c r="E1608" s="77"/>
      <c r="F1608" s="81"/>
    </row>
    <row r="1609" spans="1:6" s="157" customFormat="1" x14ac:dyDescent="0.25">
      <c r="A1609" s="50"/>
      <c r="B1609" s="89"/>
      <c r="D1609" s="48"/>
      <c r="E1609" s="77"/>
      <c r="F1609" s="81"/>
    </row>
    <row r="1610" spans="1:6" s="157" customFormat="1" x14ac:dyDescent="0.25">
      <c r="A1610" s="50"/>
      <c r="B1610" s="89"/>
      <c r="D1610" s="48"/>
      <c r="E1610" s="77"/>
      <c r="F1610" s="81"/>
    </row>
    <row r="1611" spans="1:6" s="157" customFormat="1" x14ac:dyDescent="0.25">
      <c r="A1611" s="50"/>
      <c r="B1611" s="89"/>
      <c r="D1611" s="48"/>
      <c r="E1611" s="77"/>
      <c r="F1611" s="81"/>
    </row>
    <row r="1612" spans="1:6" s="157" customFormat="1" x14ac:dyDescent="0.25">
      <c r="A1612" s="50"/>
      <c r="B1612" s="89"/>
      <c r="D1612" s="48"/>
      <c r="E1612" s="77"/>
      <c r="F1612" s="81"/>
    </row>
    <row r="1613" spans="1:6" s="157" customFormat="1" x14ac:dyDescent="0.25">
      <c r="A1613" s="50"/>
      <c r="B1613" s="89"/>
      <c r="D1613" s="48"/>
      <c r="E1613" s="77"/>
      <c r="F1613" s="81"/>
    </row>
    <row r="1614" spans="1:6" s="157" customFormat="1" x14ac:dyDescent="0.25">
      <c r="A1614" s="50"/>
      <c r="B1614" s="89"/>
      <c r="D1614" s="48"/>
      <c r="E1614" s="77"/>
      <c r="F1614" s="81"/>
    </row>
    <row r="1615" spans="1:6" s="157" customFormat="1" x14ac:dyDescent="0.25">
      <c r="A1615" s="50"/>
      <c r="B1615" s="89"/>
      <c r="D1615" s="48"/>
      <c r="E1615" s="77"/>
      <c r="F1615" s="81"/>
    </row>
    <row r="1616" spans="1:6" s="157" customFormat="1" x14ac:dyDescent="0.25">
      <c r="A1616" s="50"/>
      <c r="B1616" s="89"/>
      <c r="D1616" s="48"/>
      <c r="E1616" s="77"/>
      <c r="F1616" s="81"/>
    </row>
    <row r="1617" spans="1:6" s="157" customFormat="1" x14ac:dyDescent="0.25">
      <c r="A1617" s="50"/>
      <c r="B1617" s="89"/>
      <c r="D1617" s="48"/>
      <c r="E1617" s="77"/>
      <c r="F1617" s="81"/>
    </row>
    <row r="1618" spans="1:6" s="157" customFormat="1" x14ac:dyDescent="0.25">
      <c r="A1618" s="50"/>
      <c r="B1618" s="89"/>
      <c r="D1618" s="48"/>
      <c r="E1618" s="77"/>
      <c r="F1618" s="81"/>
    </row>
    <row r="1619" spans="1:6" s="157" customFormat="1" x14ac:dyDescent="0.25">
      <c r="A1619" s="50"/>
      <c r="B1619" s="89"/>
      <c r="D1619" s="48"/>
      <c r="E1619" s="77"/>
      <c r="F1619" s="81"/>
    </row>
    <row r="1620" spans="1:6" s="157" customFormat="1" x14ac:dyDescent="0.25">
      <c r="A1620" s="50"/>
      <c r="B1620" s="89"/>
      <c r="D1620" s="48"/>
      <c r="E1620" s="77"/>
      <c r="F1620" s="81"/>
    </row>
    <row r="1621" spans="1:6" s="157" customFormat="1" x14ac:dyDescent="0.25">
      <c r="A1621" s="50"/>
      <c r="B1621" s="89"/>
      <c r="D1621" s="48"/>
      <c r="E1621" s="77"/>
      <c r="F1621" s="81"/>
    </row>
    <row r="1622" spans="1:6" s="157" customFormat="1" x14ac:dyDescent="0.25">
      <c r="A1622" s="50"/>
      <c r="B1622" s="51"/>
      <c r="D1622" s="48"/>
      <c r="E1622" s="77"/>
      <c r="F1622" s="81"/>
    </row>
    <row r="1623" spans="1:6" s="157" customFormat="1" x14ac:dyDescent="0.25">
      <c r="A1623" s="50"/>
      <c r="B1623" s="89"/>
      <c r="D1623" s="48"/>
      <c r="E1623" s="77"/>
      <c r="F1623" s="81"/>
    </row>
    <row r="1624" spans="1:6" s="157" customFormat="1" x14ac:dyDescent="0.25">
      <c r="A1624" s="50"/>
      <c r="B1624" s="89"/>
      <c r="D1624" s="48"/>
      <c r="E1624" s="77"/>
      <c r="F1624" s="81"/>
    </row>
    <row r="1625" spans="1:6" s="157" customFormat="1" x14ac:dyDescent="0.25">
      <c r="A1625" s="50"/>
      <c r="B1625" s="89"/>
      <c r="D1625" s="48"/>
      <c r="E1625" s="77"/>
      <c r="F1625" s="81"/>
    </row>
    <row r="1626" spans="1:6" s="157" customFormat="1" x14ac:dyDescent="0.25">
      <c r="A1626" s="50"/>
      <c r="B1626" s="89"/>
      <c r="D1626" s="48"/>
      <c r="E1626" s="77"/>
      <c r="F1626" s="81"/>
    </row>
    <row r="1627" spans="1:6" s="157" customFormat="1" x14ac:dyDescent="0.25">
      <c r="A1627" s="50"/>
      <c r="B1627" s="89"/>
      <c r="D1627" s="48"/>
      <c r="E1627" s="77"/>
      <c r="F1627" s="81"/>
    </row>
    <row r="1628" spans="1:6" s="157" customFormat="1" x14ac:dyDescent="0.25">
      <c r="A1628" s="50"/>
      <c r="B1628" s="89"/>
      <c r="D1628" s="48"/>
      <c r="E1628" s="77"/>
      <c r="F1628" s="81"/>
    </row>
    <row r="1629" spans="1:6" s="157" customFormat="1" x14ac:dyDescent="0.25">
      <c r="A1629" s="50"/>
      <c r="B1629" s="89"/>
      <c r="D1629" s="48"/>
      <c r="E1629" s="77"/>
      <c r="F1629" s="81"/>
    </row>
    <row r="1630" spans="1:6" s="157" customFormat="1" x14ac:dyDescent="0.25">
      <c r="A1630" s="50"/>
      <c r="B1630" s="89"/>
      <c r="D1630" s="48"/>
      <c r="E1630" s="77"/>
      <c r="F1630" s="81"/>
    </row>
    <row r="1631" spans="1:6" s="157" customFormat="1" x14ac:dyDescent="0.25">
      <c r="A1631" s="50"/>
      <c r="B1631" s="89"/>
      <c r="D1631" s="48"/>
      <c r="E1631" s="77"/>
      <c r="F1631" s="81"/>
    </row>
    <row r="1632" spans="1:6" s="157" customFormat="1" x14ac:dyDescent="0.25">
      <c r="A1632" s="50"/>
      <c r="B1632" s="89"/>
      <c r="D1632" s="48"/>
      <c r="E1632" s="77"/>
      <c r="F1632" s="81"/>
    </row>
    <row r="1633" spans="1:6" s="157" customFormat="1" x14ac:dyDescent="0.25">
      <c r="A1633" s="50"/>
      <c r="B1633" s="89"/>
      <c r="D1633" s="48"/>
      <c r="E1633" s="77"/>
      <c r="F1633" s="81"/>
    </row>
    <row r="1634" spans="1:6" s="157" customFormat="1" x14ac:dyDescent="0.25">
      <c r="A1634" s="50"/>
      <c r="B1634" s="89"/>
      <c r="D1634" s="48"/>
      <c r="E1634" s="77"/>
      <c r="F1634" s="81"/>
    </row>
    <row r="1635" spans="1:6" s="157" customFormat="1" x14ac:dyDescent="0.25">
      <c r="A1635" s="82"/>
      <c r="B1635" s="68"/>
      <c r="C1635" s="90"/>
      <c r="D1635" s="26"/>
      <c r="E1635" s="26"/>
      <c r="F1635" s="68"/>
    </row>
    <row r="1636" spans="1:6" s="157" customFormat="1" x14ac:dyDescent="0.25">
      <c r="A1636" s="82"/>
      <c r="B1636" s="154"/>
      <c r="C1636" s="82"/>
      <c r="D1636" s="103"/>
      <c r="E1636" s="103"/>
      <c r="F1636" s="86"/>
    </row>
    <row r="1637" spans="1:6" s="157" customFormat="1" x14ac:dyDescent="0.25">
      <c r="A1637" s="50"/>
      <c r="B1637" s="155"/>
      <c r="C1637" s="50"/>
      <c r="D1637" s="77"/>
      <c r="E1637" s="77"/>
      <c r="F1637" s="78"/>
    </row>
    <row r="1638" spans="1:6" s="157" customFormat="1" x14ac:dyDescent="0.25">
      <c r="A1638" s="50"/>
      <c r="B1638" s="132"/>
      <c r="C1638" s="50"/>
      <c r="D1638" s="77"/>
      <c r="E1638" s="77"/>
      <c r="F1638" s="78"/>
    </row>
    <row r="1639" spans="1:6" s="157" customFormat="1" x14ac:dyDescent="0.25">
      <c r="A1639" s="50"/>
      <c r="B1639" s="155"/>
      <c r="C1639" s="50"/>
      <c r="D1639" s="77"/>
      <c r="E1639" s="77"/>
      <c r="F1639" s="78"/>
    </row>
    <row r="1640" spans="1:6" s="157" customFormat="1" x14ac:dyDescent="0.25">
      <c r="A1640" s="50"/>
      <c r="B1640" s="155"/>
      <c r="C1640" s="50"/>
      <c r="D1640" s="77"/>
      <c r="E1640" s="77"/>
      <c r="F1640" s="78"/>
    </row>
    <row r="1641" spans="1:6" s="157" customFormat="1" x14ac:dyDescent="0.25">
      <c r="A1641" s="50"/>
      <c r="B1641" s="51"/>
      <c r="C1641" s="50"/>
      <c r="D1641" s="77"/>
      <c r="E1641" s="77"/>
      <c r="F1641" s="78"/>
    </row>
    <row r="1642" spans="1:6" s="157" customFormat="1" x14ac:dyDescent="0.25">
      <c r="A1642" s="50"/>
      <c r="B1642" s="51"/>
      <c r="C1642" s="50"/>
      <c r="D1642" s="77"/>
      <c r="E1642" s="77"/>
      <c r="F1642" s="78"/>
    </row>
    <row r="1643" spans="1:6" s="157" customFormat="1" x14ac:dyDescent="0.25">
      <c r="A1643" s="50"/>
      <c r="B1643" s="51"/>
      <c r="C1643" s="50"/>
      <c r="D1643" s="77"/>
      <c r="E1643" s="77"/>
      <c r="F1643" s="78"/>
    </row>
    <row r="1644" spans="1:6" s="157" customFormat="1" x14ac:dyDescent="0.25">
      <c r="A1644" s="50"/>
      <c r="B1644" s="51"/>
      <c r="C1644" s="50"/>
      <c r="D1644" s="77"/>
      <c r="E1644" s="77"/>
      <c r="F1644" s="78"/>
    </row>
    <row r="1645" spans="1:6" s="157" customFormat="1" x14ac:dyDescent="0.25">
      <c r="A1645" s="50"/>
      <c r="B1645" s="51"/>
      <c r="C1645" s="50"/>
      <c r="D1645" s="77"/>
      <c r="E1645" s="77"/>
      <c r="F1645" s="78"/>
    </row>
    <row r="1646" spans="1:6" s="157" customFormat="1" x14ac:dyDescent="0.25">
      <c r="A1646" s="50"/>
      <c r="B1646" s="51"/>
      <c r="C1646" s="50"/>
      <c r="D1646" s="77"/>
      <c r="E1646" s="77"/>
      <c r="F1646" s="78"/>
    </row>
    <row r="1647" spans="1:6" s="157" customFormat="1" x14ac:dyDescent="0.25">
      <c r="A1647" s="50"/>
      <c r="B1647" s="51"/>
      <c r="C1647" s="50"/>
      <c r="D1647" s="77"/>
      <c r="E1647" s="77"/>
      <c r="F1647" s="78"/>
    </row>
    <row r="1648" spans="1:6" s="157" customFormat="1" x14ac:dyDescent="0.25">
      <c r="A1648" s="50"/>
      <c r="B1648" s="51"/>
      <c r="C1648" s="50"/>
      <c r="D1648" s="77"/>
      <c r="E1648" s="77"/>
      <c r="F1648" s="78"/>
    </row>
    <row r="1649" spans="1:6" s="157" customFormat="1" x14ac:dyDescent="0.25">
      <c r="A1649" s="50"/>
      <c r="B1649" s="51"/>
      <c r="C1649" s="50"/>
      <c r="D1649" s="77"/>
      <c r="E1649" s="77"/>
      <c r="F1649" s="78"/>
    </row>
    <row r="1650" spans="1:6" s="157" customFormat="1" x14ac:dyDescent="0.25">
      <c r="A1650" s="50"/>
      <c r="B1650" s="51"/>
      <c r="C1650" s="50"/>
      <c r="D1650" s="77"/>
      <c r="E1650" s="77"/>
      <c r="F1650" s="78"/>
    </row>
    <row r="1651" spans="1:6" s="157" customFormat="1" x14ac:dyDescent="0.25">
      <c r="A1651" s="50"/>
      <c r="B1651" s="51"/>
      <c r="C1651" s="50"/>
      <c r="D1651" s="77"/>
      <c r="E1651" s="77"/>
      <c r="F1651" s="78"/>
    </row>
    <row r="1652" spans="1:6" s="157" customFormat="1" x14ac:dyDescent="0.25">
      <c r="A1652" s="50"/>
      <c r="B1652" s="51"/>
      <c r="C1652" s="50"/>
      <c r="D1652" s="77"/>
      <c r="E1652" s="77"/>
      <c r="F1652" s="78"/>
    </row>
    <row r="1653" spans="1:6" s="157" customFormat="1" x14ac:dyDescent="0.25">
      <c r="A1653" s="50"/>
      <c r="B1653" s="51"/>
      <c r="C1653" s="50"/>
      <c r="D1653" s="77"/>
      <c r="E1653" s="77"/>
      <c r="F1653" s="78"/>
    </row>
    <row r="1654" spans="1:6" s="157" customFormat="1" x14ac:dyDescent="0.25">
      <c r="A1654" s="50"/>
      <c r="B1654" s="51"/>
      <c r="C1654" s="50"/>
      <c r="D1654" s="77"/>
      <c r="E1654" s="77"/>
      <c r="F1654" s="78"/>
    </row>
    <row r="1655" spans="1:6" s="157" customFormat="1" x14ac:dyDescent="0.25">
      <c r="A1655" s="50"/>
      <c r="B1655" s="51"/>
      <c r="C1655" s="50"/>
      <c r="D1655" s="77"/>
      <c r="E1655" s="77"/>
      <c r="F1655" s="78"/>
    </row>
    <row r="1656" spans="1:6" s="157" customFormat="1" x14ac:dyDescent="0.25">
      <c r="A1656" s="50"/>
      <c r="B1656" s="51"/>
      <c r="C1656" s="50"/>
      <c r="D1656" s="77"/>
      <c r="E1656" s="77"/>
      <c r="F1656" s="78"/>
    </row>
    <row r="1657" spans="1:6" s="157" customFormat="1" x14ac:dyDescent="0.25">
      <c r="A1657" s="50"/>
      <c r="B1657" s="51"/>
      <c r="C1657" s="50"/>
      <c r="D1657" s="77"/>
      <c r="E1657" s="77"/>
      <c r="F1657" s="78"/>
    </row>
    <row r="1658" spans="1:6" s="157" customFormat="1" x14ac:dyDescent="0.25">
      <c r="A1658" s="50"/>
      <c r="B1658" s="51"/>
      <c r="C1658" s="50"/>
      <c r="D1658" s="77"/>
      <c r="E1658" s="77"/>
      <c r="F1658" s="78"/>
    </row>
    <row r="1659" spans="1:6" s="157" customFormat="1" x14ac:dyDescent="0.25">
      <c r="A1659" s="50"/>
      <c r="B1659" s="51"/>
      <c r="C1659" s="50"/>
      <c r="D1659" s="77"/>
      <c r="E1659" s="77"/>
      <c r="F1659" s="78"/>
    </row>
    <row r="1660" spans="1:6" s="157" customFormat="1" x14ac:dyDescent="0.25">
      <c r="A1660" s="50"/>
      <c r="B1660" s="51"/>
      <c r="C1660" s="50"/>
      <c r="D1660" s="77"/>
      <c r="E1660" s="77"/>
      <c r="F1660" s="78"/>
    </row>
    <row r="1661" spans="1:6" s="157" customFormat="1" x14ac:dyDescent="0.25">
      <c r="A1661" s="50"/>
      <c r="B1661" s="51"/>
      <c r="C1661" s="50"/>
      <c r="D1661" s="77"/>
      <c r="E1661" s="77"/>
      <c r="F1661" s="78"/>
    </row>
    <row r="1662" spans="1:6" s="157" customFormat="1" x14ac:dyDescent="0.25">
      <c r="A1662" s="50"/>
      <c r="B1662" s="51"/>
      <c r="C1662" s="50"/>
      <c r="D1662" s="77"/>
      <c r="E1662" s="77"/>
      <c r="F1662" s="78"/>
    </row>
    <row r="1663" spans="1:6" s="157" customFormat="1" x14ac:dyDescent="0.25">
      <c r="A1663" s="50"/>
      <c r="B1663" s="51"/>
      <c r="C1663" s="50"/>
      <c r="D1663" s="77"/>
      <c r="E1663" s="77"/>
      <c r="F1663" s="78"/>
    </row>
    <row r="1664" spans="1:6" s="157" customFormat="1" x14ac:dyDescent="0.25">
      <c r="A1664" s="50"/>
      <c r="B1664" s="51"/>
      <c r="C1664" s="50"/>
      <c r="D1664" s="77"/>
      <c r="E1664" s="77"/>
      <c r="F1664" s="78"/>
    </row>
    <row r="1665" spans="1:6" s="157" customFormat="1" x14ac:dyDescent="0.25">
      <c r="A1665" s="50"/>
      <c r="B1665" s="51"/>
      <c r="C1665" s="50"/>
      <c r="D1665" s="77"/>
      <c r="E1665" s="77"/>
      <c r="F1665" s="78"/>
    </row>
    <row r="1666" spans="1:6" s="157" customFormat="1" x14ac:dyDescent="0.25">
      <c r="A1666" s="50"/>
      <c r="B1666" s="51"/>
      <c r="C1666" s="50"/>
      <c r="D1666" s="77"/>
      <c r="E1666" s="77"/>
      <c r="F1666" s="78"/>
    </row>
    <row r="1667" spans="1:6" s="157" customFormat="1" x14ac:dyDescent="0.25">
      <c r="A1667" s="50"/>
      <c r="B1667" s="51"/>
      <c r="C1667" s="50"/>
      <c r="D1667" s="77"/>
      <c r="E1667" s="77"/>
      <c r="F1667" s="78"/>
    </row>
    <row r="1668" spans="1:6" s="157" customFormat="1" x14ac:dyDescent="0.25">
      <c r="A1668" s="82"/>
      <c r="B1668" s="154"/>
      <c r="C1668" s="82"/>
      <c r="D1668" s="77"/>
      <c r="E1668" s="77"/>
      <c r="F1668" s="86"/>
    </row>
    <row r="1669" spans="1:6" s="157" customFormat="1" x14ac:dyDescent="0.25">
      <c r="A1669" s="50"/>
      <c r="B1669" s="51"/>
      <c r="C1669" s="50"/>
      <c r="D1669" s="77"/>
      <c r="E1669" s="77"/>
      <c r="F1669" s="78"/>
    </row>
    <row r="1670" spans="1:6" x14ac:dyDescent="0.25">
      <c r="B1670" s="51"/>
      <c r="C1670" s="50"/>
      <c r="F1670" s="78"/>
    </row>
    <row r="1671" spans="1:6" x14ac:dyDescent="0.25">
      <c r="B1671" s="51"/>
      <c r="C1671" s="50"/>
      <c r="F1671" s="78"/>
    </row>
    <row r="1672" spans="1:6" x14ac:dyDescent="0.25">
      <c r="B1672" s="51"/>
      <c r="C1672" s="50"/>
      <c r="F1672" s="78"/>
    </row>
    <row r="1673" spans="1:6" x14ac:dyDescent="0.25">
      <c r="B1673" s="51"/>
      <c r="C1673" s="50"/>
      <c r="F1673" s="78"/>
    </row>
    <row r="1674" spans="1:6" x14ac:dyDescent="0.25">
      <c r="B1674" s="51"/>
      <c r="C1674" s="50"/>
      <c r="F1674" s="78"/>
    </row>
    <row r="1675" spans="1:6" x14ac:dyDescent="0.25">
      <c r="B1675" s="51"/>
      <c r="C1675" s="50"/>
      <c r="F1675" s="78"/>
    </row>
    <row r="1676" spans="1:6" x14ac:dyDescent="0.25">
      <c r="B1676" s="51"/>
      <c r="C1676" s="50"/>
      <c r="F1676" s="78"/>
    </row>
    <row r="1677" spans="1:6" x14ac:dyDescent="0.25">
      <c r="B1677" s="51"/>
      <c r="C1677" s="50"/>
      <c r="F1677" s="78"/>
    </row>
    <row r="1678" spans="1:6" x14ac:dyDescent="0.25">
      <c r="B1678" s="51"/>
      <c r="C1678" s="50"/>
      <c r="F1678" s="78"/>
    </row>
    <row r="1679" spans="1:6" x14ac:dyDescent="0.25">
      <c r="B1679" s="51"/>
      <c r="C1679" s="50"/>
      <c r="F1679" s="78"/>
    </row>
    <row r="1680" spans="1:6" x14ac:dyDescent="0.25">
      <c r="A1680" s="82"/>
      <c r="B1680" s="49"/>
      <c r="C1680" s="82"/>
      <c r="F1680" s="86"/>
    </row>
    <row r="1681" spans="1:6" x14ac:dyDescent="0.25">
      <c r="B1681" s="51"/>
      <c r="C1681" s="50"/>
      <c r="F1681" s="78"/>
    </row>
    <row r="1682" spans="1:6" x14ac:dyDescent="0.25">
      <c r="B1682" s="51"/>
      <c r="C1682" s="50"/>
      <c r="F1682" s="78"/>
    </row>
    <row r="1683" spans="1:6" x14ac:dyDescent="0.25">
      <c r="B1683" s="51"/>
      <c r="C1683" s="50"/>
      <c r="F1683" s="78"/>
    </row>
    <row r="1684" spans="1:6" x14ac:dyDescent="0.25">
      <c r="B1684" s="51"/>
      <c r="C1684" s="50"/>
      <c r="F1684" s="78"/>
    </row>
    <row r="1685" spans="1:6" x14ac:dyDescent="0.25">
      <c r="B1685" s="51"/>
      <c r="C1685" s="50"/>
      <c r="F1685" s="78"/>
    </row>
    <row r="1686" spans="1:6" s="157" customFormat="1" x14ac:dyDescent="0.25">
      <c r="A1686" s="50"/>
      <c r="B1686" s="51"/>
      <c r="C1686" s="50"/>
      <c r="D1686" s="77"/>
      <c r="E1686" s="77"/>
      <c r="F1686" s="78"/>
    </row>
    <row r="1687" spans="1:6" s="157" customFormat="1" x14ac:dyDescent="0.25">
      <c r="A1687" s="50"/>
      <c r="B1687" s="51"/>
      <c r="C1687" s="50"/>
      <c r="D1687" s="77"/>
      <c r="E1687" s="77"/>
      <c r="F1687" s="78"/>
    </row>
    <row r="1688" spans="1:6" s="157" customFormat="1" x14ac:dyDescent="0.25">
      <c r="A1688" s="50"/>
      <c r="B1688" s="51"/>
      <c r="C1688" s="50"/>
      <c r="D1688" s="77"/>
      <c r="E1688" s="77"/>
      <c r="F1688" s="78"/>
    </row>
    <row r="1689" spans="1:6" s="157" customFormat="1" x14ac:dyDescent="0.25">
      <c r="A1689" s="50"/>
      <c r="B1689" s="51"/>
      <c r="C1689" s="50"/>
      <c r="D1689" s="77"/>
      <c r="E1689" s="77"/>
      <c r="F1689" s="78"/>
    </row>
    <row r="1690" spans="1:6" s="157" customFormat="1" x14ac:dyDescent="0.25">
      <c r="A1690" s="50"/>
      <c r="B1690" s="51"/>
      <c r="C1690" s="50"/>
      <c r="D1690" s="77"/>
      <c r="E1690" s="77"/>
      <c r="F1690" s="78"/>
    </row>
    <row r="1691" spans="1:6" s="157" customFormat="1" x14ac:dyDescent="0.25">
      <c r="A1691" s="50"/>
      <c r="B1691" s="51"/>
      <c r="C1691" s="50"/>
      <c r="D1691" s="77"/>
      <c r="E1691" s="77"/>
      <c r="F1691" s="78"/>
    </row>
    <row r="1692" spans="1:6" s="157" customFormat="1" x14ac:dyDescent="0.25">
      <c r="A1692" s="50"/>
      <c r="B1692" s="51"/>
      <c r="C1692" s="50"/>
      <c r="D1692" s="77"/>
      <c r="E1692" s="77"/>
      <c r="F1692" s="78"/>
    </row>
    <row r="1693" spans="1:6" s="157" customFormat="1" x14ac:dyDescent="0.25">
      <c r="A1693" s="50"/>
      <c r="B1693" s="51"/>
      <c r="C1693" s="50"/>
      <c r="D1693" s="77"/>
      <c r="E1693" s="77"/>
      <c r="F1693" s="78"/>
    </row>
    <row r="1694" spans="1:6" s="157" customFormat="1" x14ac:dyDescent="0.25">
      <c r="A1694" s="50"/>
      <c r="B1694" s="51"/>
      <c r="C1694" s="50"/>
      <c r="D1694" s="77"/>
      <c r="E1694" s="77"/>
      <c r="F1694" s="78"/>
    </row>
    <row r="1695" spans="1:6" s="157" customFormat="1" x14ac:dyDescent="0.25">
      <c r="A1695" s="50"/>
      <c r="B1695" s="51"/>
      <c r="C1695" s="50"/>
      <c r="D1695" s="77"/>
      <c r="E1695" s="77"/>
      <c r="F1695" s="78"/>
    </row>
    <row r="1696" spans="1:6" s="157" customFormat="1" x14ac:dyDescent="0.25">
      <c r="A1696" s="50"/>
      <c r="B1696" s="51"/>
      <c r="C1696" s="50"/>
      <c r="D1696" s="77"/>
      <c r="E1696" s="77"/>
      <c r="F1696" s="78"/>
    </row>
    <row r="1697" spans="1:6" s="157" customFormat="1" x14ac:dyDescent="0.25">
      <c r="A1697" s="50"/>
      <c r="B1697" s="51"/>
      <c r="C1697" s="50"/>
      <c r="D1697" s="77"/>
      <c r="E1697" s="77"/>
      <c r="F1697" s="78"/>
    </row>
    <row r="1698" spans="1:6" s="157" customFormat="1" x14ac:dyDescent="0.25">
      <c r="A1698" s="50"/>
      <c r="B1698" s="51"/>
      <c r="C1698" s="50"/>
      <c r="D1698" s="77"/>
      <c r="E1698" s="77"/>
      <c r="F1698" s="78"/>
    </row>
    <row r="1699" spans="1:6" s="157" customFormat="1" x14ac:dyDescent="0.25">
      <c r="A1699" s="50"/>
      <c r="B1699" s="51"/>
      <c r="C1699" s="50"/>
      <c r="D1699" s="77"/>
      <c r="E1699" s="77"/>
      <c r="F1699" s="78"/>
    </row>
    <row r="1700" spans="1:6" s="157" customFormat="1" x14ac:dyDescent="0.25">
      <c r="A1700" s="50"/>
      <c r="B1700" s="51"/>
      <c r="C1700" s="50"/>
      <c r="D1700" s="77"/>
      <c r="E1700" s="77"/>
      <c r="F1700" s="78"/>
    </row>
    <row r="1701" spans="1:6" s="157" customFormat="1" x14ac:dyDescent="0.25">
      <c r="A1701" s="50"/>
      <c r="B1701" s="51"/>
      <c r="C1701" s="50"/>
      <c r="D1701" s="77"/>
      <c r="E1701" s="77"/>
      <c r="F1701" s="78"/>
    </row>
    <row r="1702" spans="1:6" s="157" customFormat="1" x14ac:dyDescent="0.25">
      <c r="A1702" s="50"/>
      <c r="B1702" s="51"/>
      <c r="C1702" s="50"/>
      <c r="D1702" s="77"/>
      <c r="E1702" s="77"/>
      <c r="F1702" s="78"/>
    </row>
    <row r="1703" spans="1:6" s="157" customFormat="1" x14ac:dyDescent="0.25">
      <c r="A1703" s="50"/>
      <c r="B1703" s="51"/>
      <c r="C1703" s="50"/>
      <c r="D1703" s="77"/>
      <c r="E1703" s="77"/>
      <c r="F1703" s="78"/>
    </row>
    <row r="1704" spans="1:6" s="157" customFormat="1" x14ac:dyDescent="0.25">
      <c r="A1704" s="50"/>
      <c r="B1704" s="51"/>
      <c r="C1704" s="50"/>
      <c r="D1704" s="77"/>
      <c r="E1704" s="77"/>
      <c r="F1704" s="78"/>
    </row>
    <row r="1705" spans="1:6" s="157" customFormat="1" x14ac:dyDescent="0.25">
      <c r="A1705" s="50"/>
      <c r="B1705" s="51"/>
      <c r="C1705" s="50"/>
      <c r="D1705" s="77"/>
      <c r="E1705" s="77"/>
      <c r="F1705" s="78"/>
    </row>
    <row r="1706" spans="1:6" s="157" customFormat="1" x14ac:dyDescent="0.25">
      <c r="A1706" s="50"/>
      <c r="B1706" s="51"/>
      <c r="C1706" s="50"/>
      <c r="D1706" s="77"/>
      <c r="E1706" s="77"/>
      <c r="F1706" s="78"/>
    </row>
    <row r="1707" spans="1:6" s="157" customFormat="1" x14ac:dyDescent="0.25">
      <c r="A1707" s="50"/>
      <c r="B1707" s="51"/>
      <c r="C1707" s="50"/>
      <c r="D1707" s="77"/>
      <c r="E1707" s="77"/>
      <c r="F1707" s="78"/>
    </row>
    <row r="1708" spans="1:6" s="157" customFormat="1" x14ac:dyDescent="0.25">
      <c r="A1708" s="50"/>
      <c r="B1708" s="51"/>
      <c r="C1708" s="50"/>
      <c r="D1708" s="77"/>
      <c r="E1708" s="77"/>
      <c r="F1708" s="78"/>
    </row>
    <row r="1709" spans="1:6" s="157" customFormat="1" x14ac:dyDescent="0.25">
      <c r="A1709" s="50"/>
      <c r="B1709" s="51"/>
      <c r="C1709" s="50"/>
      <c r="D1709" s="77"/>
      <c r="E1709" s="77"/>
      <c r="F1709" s="78"/>
    </row>
    <row r="1710" spans="1:6" s="157" customFormat="1" x14ac:dyDescent="0.25">
      <c r="A1710" s="50"/>
      <c r="B1710" s="51"/>
      <c r="C1710" s="50"/>
      <c r="D1710" s="77"/>
      <c r="E1710" s="77"/>
      <c r="F1710" s="78"/>
    </row>
    <row r="1711" spans="1:6" s="157" customFormat="1" x14ac:dyDescent="0.25">
      <c r="A1711" s="50"/>
      <c r="C1711" s="50"/>
      <c r="D1711" s="77"/>
      <c r="E1711" s="77"/>
      <c r="F1711" s="78"/>
    </row>
    <row r="1712" spans="1:6" s="157" customFormat="1" x14ac:dyDescent="0.25">
      <c r="A1712" s="50"/>
      <c r="B1712" s="51"/>
      <c r="C1712" s="50"/>
      <c r="D1712" s="77"/>
      <c r="E1712" s="77"/>
      <c r="F1712" s="78"/>
    </row>
    <row r="1713" spans="1:6" s="157" customFormat="1" x14ac:dyDescent="0.25">
      <c r="A1713" s="50"/>
      <c r="B1713" s="51"/>
      <c r="C1713" s="50"/>
      <c r="D1713" s="77"/>
      <c r="E1713" s="77"/>
      <c r="F1713" s="78"/>
    </row>
    <row r="1714" spans="1:6" s="157" customFormat="1" x14ac:dyDescent="0.25">
      <c r="A1714" s="50"/>
      <c r="B1714" s="51"/>
      <c r="C1714" s="50"/>
      <c r="D1714" s="77"/>
      <c r="E1714" s="77"/>
      <c r="F1714" s="78"/>
    </row>
    <row r="1715" spans="1:6" s="157" customFormat="1" x14ac:dyDescent="0.25">
      <c r="A1715" s="50"/>
      <c r="B1715" s="51"/>
      <c r="C1715" s="50"/>
      <c r="D1715" s="77"/>
      <c r="E1715" s="77"/>
      <c r="F1715" s="78"/>
    </row>
    <row r="1716" spans="1:6" s="157" customFormat="1" x14ac:dyDescent="0.25">
      <c r="A1716" s="50"/>
      <c r="B1716" s="51"/>
      <c r="C1716" s="50"/>
      <c r="D1716" s="77"/>
      <c r="E1716" s="77"/>
      <c r="F1716" s="78"/>
    </row>
    <row r="1717" spans="1:6" s="157" customFormat="1" x14ac:dyDescent="0.25">
      <c r="A1717" s="50"/>
      <c r="B1717" s="67"/>
      <c r="D1717" s="77"/>
      <c r="E1717" s="77"/>
    </row>
    <row r="1718" spans="1:6" s="157" customFormat="1" x14ac:dyDescent="0.25">
      <c r="A1718" s="67"/>
      <c r="B1718" s="67"/>
      <c r="D1718" s="79"/>
      <c r="E1718" s="79"/>
      <c r="F1718" s="67"/>
    </row>
    <row r="1719" spans="1:6" s="157" customFormat="1" x14ac:dyDescent="0.25">
      <c r="A1719" s="50"/>
      <c r="B1719" s="67"/>
      <c r="D1719" s="77"/>
      <c r="E1719" s="77"/>
    </row>
    <row r="1720" spans="1:6" s="157" customFormat="1" x14ac:dyDescent="0.25">
      <c r="A1720" s="72"/>
      <c r="B1720" s="65"/>
      <c r="C1720" s="90"/>
      <c r="D1720" s="26"/>
      <c r="E1720" s="26"/>
      <c r="F1720" s="68"/>
    </row>
    <row r="1721" spans="1:6" s="157" customFormat="1" x14ac:dyDescent="0.25">
      <c r="A1721" s="82"/>
      <c r="B1721" s="154"/>
      <c r="D1721" s="52"/>
      <c r="E1721" s="77"/>
      <c r="F1721" s="81"/>
    </row>
    <row r="1722" spans="1:6" s="157" customFormat="1" x14ac:dyDescent="0.25">
      <c r="A1722" s="85"/>
      <c r="B1722" s="112"/>
      <c r="C1722" s="96"/>
      <c r="D1722" s="113"/>
      <c r="E1722" s="114"/>
      <c r="F1722" s="115"/>
    </row>
    <row r="1723" spans="1:6" s="157" customFormat="1" x14ac:dyDescent="0.25">
      <c r="A1723" s="50"/>
      <c r="B1723" s="155"/>
      <c r="D1723" s="77"/>
      <c r="E1723" s="77"/>
      <c r="F1723" s="81"/>
    </row>
    <row r="1724" spans="1:6" s="157" customFormat="1" x14ac:dyDescent="0.25">
      <c r="A1724" s="50"/>
      <c r="B1724" s="155"/>
      <c r="D1724" s="77"/>
      <c r="E1724" s="77"/>
      <c r="F1724" s="81"/>
    </row>
    <row r="1725" spans="1:6" s="157" customFormat="1" x14ac:dyDescent="0.25">
      <c r="A1725" s="50"/>
      <c r="B1725" s="155"/>
      <c r="D1725" s="77"/>
      <c r="E1725" s="77"/>
      <c r="F1725" s="81"/>
    </row>
    <row r="1726" spans="1:6" s="157" customFormat="1" x14ac:dyDescent="0.25">
      <c r="A1726" s="50"/>
      <c r="B1726" s="155"/>
      <c r="D1726" s="77"/>
      <c r="E1726" s="77"/>
      <c r="F1726" s="81"/>
    </row>
    <row r="1727" spans="1:6" s="157" customFormat="1" x14ac:dyDescent="0.25">
      <c r="A1727" s="85"/>
      <c r="B1727" s="112"/>
      <c r="C1727" s="96"/>
      <c r="D1727" s="77"/>
      <c r="E1727" s="77"/>
      <c r="F1727" s="115"/>
    </row>
    <row r="1728" spans="1:6" s="157" customFormat="1" x14ac:dyDescent="0.25">
      <c r="A1728" s="50"/>
      <c r="B1728" s="155"/>
      <c r="D1728" s="77"/>
      <c r="E1728" s="77"/>
      <c r="F1728" s="81"/>
    </row>
    <row r="1729" spans="1:6" s="157" customFormat="1" x14ac:dyDescent="0.25">
      <c r="A1729" s="50"/>
      <c r="B1729" s="155"/>
      <c r="D1729" s="77"/>
      <c r="E1729" s="77"/>
      <c r="F1729" s="81"/>
    </row>
    <row r="1730" spans="1:6" s="157" customFormat="1" x14ac:dyDescent="0.25">
      <c r="A1730" s="50"/>
      <c r="B1730" s="155"/>
      <c r="D1730" s="77"/>
      <c r="E1730" s="77"/>
      <c r="F1730" s="81"/>
    </row>
    <row r="1731" spans="1:6" s="157" customFormat="1" x14ac:dyDescent="0.25">
      <c r="A1731" s="50"/>
      <c r="B1731" s="155"/>
      <c r="D1731" s="77"/>
      <c r="E1731" s="77"/>
      <c r="F1731" s="81"/>
    </row>
    <row r="1732" spans="1:6" s="157" customFormat="1" x14ac:dyDescent="0.25">
      <c r="A1732" s="50"/>
      <c r="B1732" s="155"/>
      <c r="D1732" s="77"/>
      <c r="E1732" s="77"/>
      <c r="F1732" s="81"/>
    </row>
    <row r="1733" spans="1:6" s="157" customFormat="1" x14ac:dyDescent="0.25">
      <c r="A1733" s="50"/>
      <c r="B1733" s="155"/>
      <c r="D1733" s="77"/>
      <c r="E1733" s="77"/>
      <c r="F1733" s="81"/>
    </row>
    <row r="1734" spans="1:6" x14ac:dyDescent="0.25">
      <c r="A1734" s="85"/>
      <c r="B1734" s="112"/>
      <c r="C1734" s="96"/>
      <c r="F1734" s="115"/>
    </row>
    <row r="1735" spans="1:6" x14ac:dyDescent="0.25">
      <c r="B1735" s="155"/>
      <c r="F1735" s="81"/>
    </row>
    <row r="1736" spans="1:6" x14ac:dyDescent="0.25">
      <c r="B1736" s="155"/>
      <c r="F1736" s="81"/>
    </row>
    <row r="1737" spans="1:6" x14ac:dyDescent="0.25">
      <c r="A1737" s="85"/>
      <c r="B1737" s="112"/>
      <c r="C1737" s="96"/>
      <c r="F1737" s="115"/>
    </row>
    <row r="1738" spans="1:6" x14ac:dyDescent="0.25">
      <c r="B1738" s="155"/>
      <c r="F1738" s="81"/>
    </row>
    <row r="1739" spans="1:6" x14ac:dyDescent="0.25">
      <c r="B1739" s="155"/>
      <c r="F1739" s="81"/>
    </row>
    <row r="1740" spans="1:6" x14ac:dyDescent="0.25">
      <c r="B1740" s="155"/>
      <c r="F1740" s="81"/>
    </row>
    <row r="1741" spans="1:6" x14ac:dyDescent="0.25">
      <c r="B1741" s="155"/>
      <c r="F1741" s="81"/>
    </row>
    <row r="1742" spans="1:6" x14ac:dyDescent="0.25">
      <c r="B1742" s="155"/>
      <c r="F1742" s="81"/>
    </row>
    <row r="1743" spans="1:6" x14ac:dyDescent="0.25">
      <c r="B1743" s="155"/>
      <c r="F1743" s="81"/>
    </row>
    <row r="1744" spans="1:6" x14ac:dyDescent="0.25">
      <c r="A1744" s="85"/>
      <c r="B1744" s="112"/>
      <c r="C1744" s="96"/>
      <c r="F1744" s="115"/>
    </row>
    <row r="1745" spans="1:6" x14ac:dyDescent="0.25">
      <c r="B1745" s="155"/>
      <c r="F1745" s="81"/>
    </row>
    <row r="1746" spans="1:6" x14ac:dyDescent="0.25">
      <c r="B1746" s="155"/>
      <c r="F1746" s="81"/>
    </row>
    <row r="1747" spans="1:6" x14ac:dyDescent="0.25">
      <c r="B1747" s="155"/>
      <c r="F1747" s="81"/>
    </row>
    <row r="1748" spans="1:6" x14ac:dyDescent="0.25">
      <c r="B1748" s="155"/>
      <c r="F1748" s="81"/>
    </row>
    <row r="1749" spans="1:6" x14ac:dyDescent="0.25">
      <c r="A1749" s="85"/>
      <c r="B1749" s="112"/>
      <c r="C1749" s="96"/>
      <c r="F1749" s="115"/>
    </row>
    <row r="1750" spans="1:6" x14ac:dyDescent="0.25">
      <c r="B1750" s="155"/>
      <c r="F1750" s="81"/>
    </row>
    <row r="1751" spans="1:6" x14ac:dyDescent="0.25">
      <c r="B1751" s="155"/>
      <c r="F1751" s="81"/>
    </row>
    <row r="1752" spans="1:6" x14ac:dyDescent="0.25">
      <c r="B1752" s="155"/>
      <c r="F1752" s="81"/>
    </row>
    <row r="1753" spans="1:6" x14ac:dyDescent="0.25">
      <c r="B1753" s="155"/>
      <c r="F1753" s="81"/>
    </row>
    <row r="1754" spans="1:6" x14ac:dyDescent="0.25">
      <c r="B1754" s="155"/>
      <c r="F1754" s="81"/>
    </row>
    <row r="1755" spans="1:6" x14ac:dyDescent="0.25">
      <c r="B1755" s="155"/>
      <c r="F1755" s="81"/>
    </row>
    <row r="1756" spans="1:6" x14ac:dyDescent="0.25">
      <c r="B1756" s="155"/>
      <c r="F1756" s="81"/>
    </row>
    <row r="1757" spans="1:6" x14ac:dyDescent="0.25">
      <c r="B1757" s="155"/>
      <c r="F1757" s="81"/>
    </row>
    <row r="1758" spans="1:6" x14ac:dyDescent="0.25">
      <c r="A1758" s="85"/>
      <c r="B1758" s="112"/>
      <c r="C1758" s="96"/>
      <c r="F1758" s="115"/>
    </row>
    <row r="1759" spans="1:6" x14ac:dyDescent="0.25">
      <c r="B1759" s="155"/>
      <c r="F1759" s="81"/>
    </row>
    <row r="1760" spans="1:6" x14ac:dyDescent="0.25">
      <c r="B1760" s="155"/>
      <c r="F1760" s="81"/>
    </row>
    <row r="1761" spans="1:6" x14ac:dyDescent="0.25">
      <c r="B1761" s="155"/>
      <c r="F1761" s="81"/>
    </row>
    <row r="1762" spans="1:6" x14ac:dyDescent="0.25">
      <c r="B1762" s="155"/>
      <c r="F1762" s="81"/>
    </row>
    <row r="1763" spans="1:6" x14ac:dyDescent="0.25">
      <c r="B1763" s="155"/>
      <c r="F1763" s="81"/>
    </row>
    <row r="1764" spans="1:6" x14ac:dyDescent="0.25">
      <c r="B1764" s="155"/>
      <c r="F1764" s="81"/>
    </row>
    <row r="1765" spans="1:6" x14ac:dyDescent="0.25">
      <c r="B1765" s="155"/>
      <c r="F1765" s="81"/>
    </row>
    <row r="1766" spans="1:6" x14ac:dyDescent="0.25">
      <c r="B1766" s="155"/>
      <c r="F1766" s="81"/>
    </row>
    <row r="1767" spans="1:6" x14ac:dyDescent="0.25">
      <c r="B1767" s="155"/>
      <c r="F1767" s="81"/>
    </row>
    <row r="1768" spans="1:6" x14ac:dyDescent="0.25">
      <c r="A1768" s="85"/>
      <c r="B1768" s="112"/>
      <c r="C1768" s="96"/>
      <c r="F1768" s="115"/>
    </row>
    <row r="1769" spans="1:6" x14ac:dyDescent="0.25">
      <c r="B1769" s="155"/>
      <c r="F1769" s="81"/>
    </row>
    <row r="1770" spans="1:6" x14ac:dyDescent="0.25">
      <c r="B1770" s="155"/>
      <c r="F1770" s="81"/>
    </row>
    <row r="1771" spans="1:6" x14ac:dyDescent="0.25">
      <c r="B1771" s="155"/>
      <c r="F1771" s="81"/>
    </row>
    <row r="1772" spans="1:6" x14ac:dyDescent="0.25">
      <c r="B1772" s="155"/>
      <c r="F1772" s="81"/>
    </row>
    <row r="1773" spans="1:6" x14ac:dyDescent="0.25">
      <c r="B1773" s="155"/>
      <c r="F1773" s="81"/>
    </row>
    <row r="1774" spans="1:6" x14ac:dyDescent="0.25">
      <c r="B1774" s="155"/>
      <c r="F1774" s="81"/>
    </row>
    <row r="1775" spans="1:6" x14ac:dyDescent="0.25">
      <c r="B1775" s="155"/>
      <c r="F1775" s="81"/>
    </row>
    <row r="1776" spans="1:6" x14ac:dyDescent="0.25">
      <c r="B1776" s="155"/>
      <c r="F1776" s="81"/>
    </row>
    <row r="1777" spans="2:6" x14ac:dyDescent="0.25">
      <c r="B1777" s="155"/>
      <c r="F1777" s="81"/>
    </row>
  </sheetData>
  <autoFilter ref="A15:J15"/>
  <mergeCells count="11">
    <mergeCell ref="I13:J13"/>
    <mergeCell ref="A11:F11"/>
    <mergeCell ref="B14:F14"/>
    <mergeCell ref="B16:F16"/>
    <mergeCell ref="B73:F73"/>
    <mergeCell ref="B114:F114"/>
    <mergeCell ref="E1:F1"/>
    <mergeCell ref="C2:F2"/>
    <mergeCell ref="C5:F5"/>
    <mergeCell ref="C6:F6"/>
    <mergeCell ref="C8:F8"/>
  </mergeCells>
  <pageMargins left="0.70866141732283472" right="0.70866141732283472" top="0.74803149606299213" bottom="0.74803149606299213" header="0.31496062992125984" footer="0.31496062992125984"/>
  <pageSetup paperSize="9" scale="54" fitToHeight="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1_1-3 разделы</vt:lpstr>
      <vt:lpstr>1_с 4 раздела</vt:lpstr>
      <vt:lpstr>13_СаратовНИРО</vt:lpstr>
      <vt:lpstr>'1_1-3 разделы'!Область_печати</vt:lpstr>
      <vt:lpstr>'1_с 4 раздела'!Область_печати</vt:lpstr>
      <vt:lpstr>'13_СаратовНИРО'!Область_печати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Customer</dc:creator>
  <cp:lastModifiedBy>science</cp:lastModifiedBy>
  <cp:lastPrinted>2023-07-19T08:12:46Z</cp:lastPrinted>
  <dcterms:created xsi:type="dcterms:W3CDTF">2014-10-10T05:18:06Z</dcterms:created>
  <dcterms:modified xsi:type="dcterms:W3CDTF">2023-08-14T05:54:11Z</dcterms:modified>
</cp:coreProperties>
</file>